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4700" activeTab="2"/>
  </bookViews>
  <sheets>
    <sheet name="Cover" sheetId="1" r:id="rId1"/>
    <sheet name="Charge" sheetId="2" r:id="rId2"/>
    <sheet name="Discharge" sheetId="3" r:id="rId3"/>
    <sheet name="App I" sheetId="4" r:id="rId4"/>
  </sheets>
  <calcPr calcId="145621"/>
</workbook>
</file>

<file path=xl/calcChain.xml><?xml version="1.0" encoding="utf-8"?>
<calcChain xmlns="http://schemas.openxmlformats.org/spreadsheetml/2006/main">
  <c r="H10" i="4" l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G53" i="4" l="1"/>
  <c r="F53" i="4"/>
  <c r="H9" i="4"/>
  <c r="I190" i="3" l="1"/>
  <c r="I59" i="3" l="1"/>
  <c r="H200" i="3"/>
  <c r="I114" i="3"/>
  <c r="H210" i="3" l="1"/>
  <c r="I166" i="3" l="1"/>
  <c r="I148" i="3"/>
  <c r="I38" i="2" l="1"/>
  <c r="I101" i="2" l="1"/>
  <c r="I112" i="2" l="1"/>
  <c r="H99" i="3"/>
  <c r="I101" i="3" s="1"/>
  <c r="I66" i="3"/>
  <c r="I84" i="3"/>
  <c r="I90" i="3" l="1"/>
  <c r="I118" i="3" s="1"/>
  <c r="I124" i="3" l="1"/>
  <c r="I177" i="3" l="1"/>
  <c r="I183" i="3" s="1"/>
  <c r="H53" i="4"/>
  <c r="H57" i="4" s="1"/>
  <c r="I23" i="2"/>
  <c r="I29" i="2" s="1"/>
  <c r="I59" i="2" s="1"/>
  <c r="G205" i="3" l="1"/>
  <c r="G210" i="3" s="1"/>
  <c r="I210" i="3" s="1"/>
  <c r="I212" i="3" s="1"/>
  <c r="I65" i="2"/>
  <c r="I115" i="2" s="1"/>
</calcChain>
</file>

<file path=xl/sharedStrings.xml><?xml version="1.0" encoding="utf-8"?>
<sst xmlns="http://schemas.openxmlformats.org/spreadsheetml/2006/main" count="348" uniqueCount="186">
  <si>
    <t>ACCOUNT OF CHARGE and DISCHARGE of the</t>
  </si>
  <si>
    <t>From:</t>
  </si>
  <si>
    <t>11 December 2014</t>
  </si>
  <si>
    <t>To:</t>
  </si>
  <si>
    <t>30 November 2015</t>
  </si>
  <si>
    <t>Signed:</t>
  </si>
  <si>
    <t>………………………………….</t>
  </si>
  <si>
    <t>(Judicial Factor)</t>
  </si>
  <si>
    <t>Dated:</t>
  </si>
  <si>
    <t>CHARGE</t>
  </si>
  <si>
    <t>Account Charge and Discharge (Contd)</t>
  </si>
  <si>
    <t>DISCHARGE</t>
  </si>
  <si>
    <t>CHARGE (Contd)</t>
  </si>
  <si>
    <t>I</t>
  </si>
  <si>
    <t>Heritable Estate</t>
  </si>
  <si>
    <t>DISCHARGE (Contd)</t>
  </si>
  <si>
    <t>II</t>
  </si>
  <si>
    <t>Moveable Estate</t>
  </si>
  <si>
    <t>III</t>
  </si>
  <si>
    <t>Deposit Interest</t>
  </si>
  <si>
    <t>2015</t>
  </si>
  <si>
    <t>Mar 16</t>
  </si>
  <si>
    <t>Jun 15</t>
  </si>
  <si>
    <t>Sep 15</t>
  </si>
  <si>
    <t>IV</t>
  </si>
  <si>
    <t>Rental Income</t>
  </si>
  <si>
    <t>VAT Repayments</t>
  </si>
  <si>
    <t>Jun 29</t>
  </si>
  <si>
    <t>HM Revenue &amp; Customs</t>
  </si>
  <si>
    <t>V</t>
  </si>
  <si>
    <t>Forward</t>
  </si>
  <si>
    <t>Sum of the Charge</t>
  </si>
  <si>
    <t>Administration Expenses</t>
  </si>
  <si>
    <t>Dec 31</t>
  </si>
  <si>
    <t>Feb 12</t>
  </si>
  <si>
    <t>Jun  3</t>
  </si>
  <si>
    <t>Jul 8</t>
  </si>
  <si>
    <t>Petition for Appointment of Judicial Factor</t>
  </si>
  <si>
    <t>i)</t>
  </si>
  <si>
    <t>ii)</t>
  </si>
  <si>
    <t>Sum of the Discharge</t>
  </si>
  <si>
    <t>Equal to the Charge</t>
  </si>
  <si>
    <t>Estate as per Inventory</t>
  </si>
  <si>
    <t>Lodged</t>
  </si>
  <si>
    <t>Uplifted</t>
  </si>
  <si>
    <t>Total</t>
  </si>
  <si>
    <t>RBS CMS Deposit Account</t>
  </si>
  <si>
    <t>New Account</t>
  </si>
  <si>
    <t>Interest</t>
  </si>
  <si>
    <t>Jun 3</t>
  </si>
  <si>
    <t>Sep 1</t>
  </si>
  <si>
    <t>Sep 17</t>
  </si>
  <si>
    <t>Nov 30</t>
  </si>
  <si>
    <t>Balance carried forward</t>
  </si>
  <si>
    <t>Additional Estate</t>
  </si>
  <si>
    <t>VI</t>
  </si>
  <si>
    <t>2014</t>
  </si>
  <si>
    <t>Apr 1</t>
  </si>
  <si>
    <t>May 1</t>
  </si>
  <si>
    <t>Jun 1</t>
  </si>
  <si>
    <t>VII</t>
  </si>
  <si>
    <t>Electricity Charges</t>
  </si>
  <si>
    <t>Feb 23</t>
  </si>
  <si>
    <t>to 5.1.15</t>
  </si>
  <si>
    <t>Apr 29</t>
  </si>
  <si>
    <t>to 23.3.15</t>
  </si>
  <si>
    <t>May 8</t>
  </si>
  <si>
    <t>incl. VAT</t>
  </si>
  <si>
    <t>plus outlays (mileage) incl. VAT</t>
  </si>
  <si>
    <t>Miscellaneous</t>
  </si>
  <si>
    <t>Mar 20</t>
  </si>
  <si>
    <t>oil service &amp; part</t>
  </si>
  <si>
    <t>Dec 19</t>
  </si>
  <si>
    <t>Jan 23</t>
  </si>
  <si>
    <t>Expenses Relating to Sale of Heritable Property</t>
  </si>
  <si>
    <t>Jul 31</t>
  </si>
  <si>
    <t>Aug 14</t>
  </si>
  <si>
    <t>Oct 16</t>
  </si>
  <si>
    <t>Nov 2</t>
  </si>
  <si>
    <t>Farmhouse plus outlays (£3.60)</t>
  </si>
  <si>
    <t>Farmhouse plus outlays (£195.00)</t>
  </si>
  <si>
    <t>Administration Expenses (Contd)</t>
  </si>
  <si>
    <t>Reimbursement for Road Repairs</t>
  </si>
  <si>
    <t>Reimbursement for Gas</t>
  </si>
  <si>
    <t>Less: Outstanding Rent due</t>
  </si>
  <si>
    <t>Nov 25</t>
  </si>
  <si>
    <t>Nov 27</t>
  </si>
  <si>
    <t>Pecuniary Legacy</t>
  </si>
  <si>
    <t>period from February 2015 to November 2015 inclusive)</t>
  </si>
  <si>
    <t>Appendix I</t>
  </si>
  <si>
    <t>Dec 9</t>
  </si>
  <si>
    <t>Dec 29</t>
  </si>
  <si>
    <t>Jan 29</t>
  </si>
  <si>
    <t>Jan 20</t>
  </si>
  <si>
    <t>advice</t>
  </si>
  <si>
    <t>Value as at 11.12.14</t>
  </si>
  <si>
    <t>Value as at 30.11.15</t>
  </si>
  <si>
    <t>Feb 27</t>
  </si>
  <si>
    <t>11 November 2014 to 1 January 2015</t>
  </si>
  <si>
    <t>oven door hinge and carrying out portable appliance testing</t>
  </si>
  <si>
    <t>(LOCATION), JUDICIAL FACTOR on the ESTATES</t>
  </si>
  <si>
    <t>of the late (NAME OF DECEASED)</t>
  </si>
  <si>
    <t xml:space="preserve">INTROMISSIONS of (FACTOR'S NAME, PROFESSION) </t>
  </si>
  <si>
    <t xml:space="preserve">COURT REF: </t>
  </si>
  <si>
    <t xml:space="preserve">AOC CASE REF:   </t>
  </si>
  <si>
    <t xml:space="preserve">Factory No: </t>
  </si>
  <si>
    <t>INTROMISSIONS of ____________, PROFESSION</t>
  </si>
  <si>
    <t>LOCATION, JUDICIAL FACTOR on the ESTATES</t>
  </si>
  <si>
    <t>of the late NAME OF DECEASED OR ESTATE</t>
  </si>
  <si>
    <t>01 December 2014</t>
  </si>
  <si>
    <t>Property X</t>
  </si>
  <si>
    <t>Client Account No: xxxxx</t>
  </si>
  <si>
    <t>(Bank Name), net interest for quarter year to date</t>
  </si>
  <si>
    <t xml:space="preserve">reimbursement of electricity charges for period 12.06.14 </t>
  </si>
  <si>
    <t>reimbursement of electricity charges for period 6.1.15</t>
  </si>
  <si>
    <t>Caution Firm, premium for Judicial Factor Bond</t>
  </si>
  <si>
    <t xml:space="preserve">of Caution No: </t>
  </si>
  <si>
    <t>SCTS, fee for lodging Interim Bond of Caution</t>
  </si>
  <si>
    <t>Firm, fees and outlays in connection with the</t>
  </si>
  <si>
    <t>Cautionary Firm, renewal premium for Judicial Factor</t>
  </si>
  <si>
    <t>Property Z</t>
  </si>
  <si>
    <t>Property Y</t>
  </si>
  <si>
    <t>Loss on Revalution</t>
  </si>
  <si>
    <t>Beneficiary, monthly payment in terms of Will</t>
  </si>
  <si>
    <t>In settlement of cost of particulars</t>
  </si>
  <si>
    <t>Home Report re Property</t>
  </si>
  <si>
    <t xml:space="preserve">Property Y </t>
  </si>
  <si>
    <t>Factor's Client Account</t>
  </si>
  <si>
    <t>Sum held on deposit</t>
  </si>
  <si>
    <t>Estate At Close of This Account as at (date)</t>
  </si>
  <si>
    <t>bank charge re monthly payment to beneficiary</t>
  </si>
  <si>
    <t>………………….., in settlement of invoice for further</t>
  </si>
  <si>
    <t>SCTS, fee for lodging "confirmed" Appointment Bond of Caution</t>
  </si>
  <si>
    <t>monthly rent for Property X</t>
  </si>
  <si>
    <t>…………………………., legal fees for all work in the period from</t>
  </si>
  <si>
    <t>SCTS, fee for reviewing Inventory</t>
  </si>
  <si>
    <t>New Property Z (brought under the control of the Factor)</t>
  </si>
  <si>
    <t>Cash recovered from Property X</t>
  </si>
  <si>
    <t>July 1</t>
  </si>
  <si>
    <t>Aug 1</t>
  </si>
  <si>
    <t>Sept 1</t>
  </si>
  <si>
    <t>Feb 1</t>
  </si>
  <si>
    <t>Jan 1</t>
  </si>
  <si>
    <t>Oct 1</t>
  </si>
  <si>
    <t>Mar 1</t>
  </si>
  <si>
    <t>Nov 1</t>
  </si>
  <si>
    <t>Dec 1</t>
  </si>
  <si>
    <t xml:space="preserve">Mar 1 </t>
  </si>
  <si>
    <t xml:space="preserve">Apr 1 </t>
  </si>
  <si>
    <t>June 1</t>
  </si>
  <si>
    <t>Dec 12</t>
  </si>
  <si>
    <t>Dec 15</t>
  </si>
  <si>
    <t>Beneficiary, 8 monthly payments of £500 gross (for</t>
  </si>
  <si>
    <t>Joe Bloggs Management, quarterly management fee</t>
  </si>
  <si>
    <t>for period from 1.9.14 to 30.11.14 re Farmhouse</t>
  </si>
  <si>
    <t>for period from 1.12.14 to 28.2.15 re Framhouse</t>
  </si>
  <si>
    <t>Joe Bloggs Management, interim fee in connection with</t>
  </si>
  <si>
    <t>sale of Farmhouse</t>
  </si>
  <si>
    <t>for period from 1.3.15 to 31.5.15 re grazing</t>
  </si>
  <si>
    <t>Joe Bloggs Management, fee for negotiating and settling</t>
  </si>
  <si>
    <t>Property</t>
  </si>
  <si>
    <t>Legal Agents, in settlement of their fee for professional services</t>
  </si>
  <si>
    <t xml:space="preserve">in the period from 19.3.13 to 30.9.14 in relation to </t>
  </si>
  <si>
    <t>Savings Account :  XXXXXXX</t>
  </si>
  <si>
    <t>Factor, bank charge re: international payment</t>
  </si>
  <si>
    <t xml:space="preserve">Bond of Caution No:  </t>
  </si>
  <si>
    <t>Legal Agents, in settlement of the following:-</t>
  </si>
  <si>
    <t>Reimbursement for Equipment</t>
  </si>
  <si>
    <t>of Farmhouse</t>
  </si>
  <si>
    <t>Media Co, advertisements re sale</t>
  </si>
  <si>
    <t>Property Agreement</t>
  </si>
  <si>
    <t>repairs to Boiler</t>
  </si>
  <si>
    <t>Hot Water Ltd, in settlement of cost of service and</t>
  </si>
  <si>
    <t>Electric, in settlement of electricity account</t>
  </si>
  <si>
    <t>for period from 1.9.14 to 27.11.14 for Farmhouse</t>
  </si>
  <si>
    <t>PAT on the Back (Electrical) Ltd, in settlement of repair to</t>
  </si>
  <si>
    <t>PAT on the Back (Electrical) Ltd, in settlement of cost of</t>
  </si>
  <si>
    <t xml:space="preserve">PAT on the Back (Electrical) Ltd, in settlement of repairs to </t>
  </si>
  <si>
    <t>PAT on the Back (Electrical) Ltd, in settlement of repairs</t>
  </si>
  <si>
    <t>to boiler at Farmhouse</t>
  </si>
  <si>
    <t>heating at Farmhouse</t>
  </si>
  <si>
    <t xml:space="preserve">in the period from 1.10.14 to 31.12.14 in relation to </t>
  </si>
  <si>
    <t>carrying out rodent control work at Farmhouse</t>
  </si>
  <si>
    <t>(Date of Appointment)</t>
  </si>
  <si>
    <t>Pest Control Ltd, in settlement of invoice for</t>
  </si>
  <si>
    <t xml:space="preserve">Jul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</si>
</sst>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€-2]\ #,##0;[Red]\-[$€-2]\ #,##0"/>
    <numFmt numFmtId="165" formatCode="#,##0.00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49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43" fontId="2" fillId="0" borderId="0" xfId="0" applyNumberFormat="1" applyFont="1"/>
    <xf numFmtId="0" fontId="5" fillId="0" borderId="0" xfId="0" applyFont="1"/>
    <xf numFmtId="0" fontId="2" fillId="0" borderId="0" xfId="0" applyFont="1" applyAlignment="1"/>
    <xf numFmtId="43" fontId="2" fillId="0" borderId="1" xfId="0" applyNumberFormat="1" applyFont="1" applyBorder="1"/>
    <xf numFmtId="44" fontId="2" fillId="0" borderId="0" xfId="0" applyNumberFormat="1" applyFont="1"/>
    <xf numFmtId="49" fontId="2" fillId="0" borderId="0" xfId="0" applyNumberFormat="1" applyFont="1" applyAlignment="1">
      <alignment horizontal="center"/>
    </xf>
    <xf numFmtId="44" fontId="2" fillId="0" borderId="0" xfId="0" applyNumberFormat="1" applyFont="1" applyBorder="1"/>
    <xf numFmtId="43" fontId="2" fillId="0" borderId="0" xfId="0" applyNumberFormat="1" applyFont="1" applyBorder="1"/>
    <xf numFmtId="49" fontId="2" fillId="0" borderId="0" xfId="0" applyNumberFormat="1" applyFont="1" applyAlignment="1">
      <alignment horizontal="right"/>
    </xf>
    <xf numFmtId="44" fontId="2" fillId="0" borderId="2" xfId="0" applyNumberFormat="1" applyFont="1" applyBorder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164" fontId="2" fillId="0" borderId="0" xfId="0" applyNumberFormat="1" applyFont="1"/>
    <xf numFmtId="8" fontId="2" fillId="0" borderId="0" xfId="0" applyNumberFormat="1" applyFont="1"/>
    <xf numFmtId="165" fontId="2" fillId="0" borderId="1" xfId="0" applyNumberFormat="1" applyFont="1" applyBorder="1"/>
    <xf numFmtId="44" fontId="4" fillId="0" borderId="0" xfId="0" applyNumberFormat="1" applyFont="1" applyBorder="1"/>
    <xf numFmtId="0" fontId="4" fillId="0" borderId="0" xfId="0" applyFont="1" applyAlignment="1">
      <alignment horizontal="center"/>
    </xf>
    <xf numFmtId="44" fontId="2" fillId="0" borderId="1" xfId="0" applyNumberFormat="1" applyFont="1" applyBorder="1"/>
    <xf numFmtId="44" fontId="2" fillId="0" borderId="3" xfId="0" applyNumberFormat="1" applyFont="1" applyBorder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31"/>
  <sheetViews>
    <sheetView topLeftCell="A46" workbookViewId="0">
      <selection activeCell="D38" sqref="D38"/>
    </sheetView>
  </sheetViews>
  <sheetFormatPr defaultRowHeight="14.25" x14ac:dyDescent="0.2"/>
  <cols>
    <col min="1" max="1" width="9.140625" style="1"/>
    <col min="2" max="2" width="10.85546875" style="1" bestFit="1" customWidth="1"/>
    <col min="3" max="16384" width="9.140625" style="1"/>
  </cols>
  <sheetData>
    <row r="10" spans="1:1" s="6" customFormat="1" ht="15" x14ac:dyDescent="0.25">
      <c r="A10" s="6" t="s">
        <v>0</v>
      </c>
    </row>
    <row r="11" spans="1:1" s="6" customFormat="1" ht="15" x14ac:dyDescent="0.25"/>
    <row r="12" spans="1:1" s="6" customFormat="1" ht="15" x14ac:dyDescent="0.25">
      <c r="A12" s="6" t="s">
        <v>102</v>
      </c>
    </row>
    <row r="13" spans="1:1" s="6" customFormat="1" ht="15" x14ac:dyDescent="0.25"/>
    <row r="14" spans="1:1" s="6" customFormat="1" ht="15" x14ac:dyDescent="0.25">
      <c r="A14" s="6" t="s">
        <v>100</v>
      </c>
    </row>
    <row r="15" spans="1:1" s="6" customFormat="1" ht="15" x14ac:dyDescent="0.25"/>
    <row r="16" spans="1:1" s="6" customFormat="1" ht="15" x14ac:dyDescent="0.25">
      <c r="A16" s="6" t="s">
        <v>101</v>
      </c>
    </row>
    <row r="17" spans="1:5" s="6" customFormat="1" ht="15" x14ac:dyDescent="0.25"/>
    <row r="18" spans="1:5" s="6" customFormat="1" ht="15" x14ac:dyDescent="0.25">
      <c r="A18" s="6" t="s">
        <v>104</v>
      </c>
    </row>
    <row r="19" spans="1:5" s="6" customFormat="1" ht="15" x14ac:dyDescent="0.25">
      <c r="A19" s="6" t="s">
        <v>103</v>
      </c>
    </row>
    <row r="20" spans="1:5" s="6" customFormat="1" ht="15" x14ac:dyDescent="0.25"/>
    <row r="21" spans="1:5" s="6" customFormat="1" ht="15" x14ac:dyDescent="0.25">
      <c r="A21" s="7"/>
      <c r="B21" s="7"/>
      <c r="C21" s="7"/>
      <c r="D21" s="7"/>
    </row>
    <row r="22" spans="1:5" s="6" customFormat="1" ht="15" x14ac:dyDescent="0.25"/>
    <row r="23" spans="1:5" s="6" customFormat="1" ht="15" x14ac:dyDescent="0.25">
      <c r="A23" s="6" t="s">
        <v>1</v>
      </c>
      <c r="B23" s="8" t="s">
        <v>2</v>
      </c>
      <c r="D23" s="6" t="s">
        <v>183</v>
      </c>
    </row>
    <row r="24" spans="1:5" s="6" customFormat="1" ht="15" x14ac:dyDescent="0.25"/>
    <row r="25" spans="1:5" s="6" customFormat="1" ht="15" x14ac:dyDescent="0.25">
      <c r="A25" s="6" t="s">
        <v>3</v>
      </c>
      <c r="B25" s="8" t="s">
        <v>4</v>
      </c>
    </row>
    <row r="26" spans="1:5" s="6" customFormat="1" ht="15" x14ac:dyDescent="0.25">
      <c r="A26" s="7"/>
      <c r="B26" s="7"/>
      <c r="C26" s="7"/>
      <c r="D26" s="7"/>
    </row>
    <row r="27" spans="1:5" s="6" customFormat="1" ht="15" x14ac:dyDescent="0.25"/>
    <row r="28" spans="1:5" s="6" customFormat="1" ht="15" x14ac:dyDescent="0.25"/>
    <row r="29" spans="1:5" s="6" customFormat="1" ht="15" x14ac:dyDescent="0.25">
      <c r="A29" s="6" t="s">
        <v>5</v>
      </c>
      <c r="B29" s="6" t="s">
        <v>6</v>
      </c>
      <c r="E29" s="6" t="s">
        <v>7</v>
      </c>
    </row>
    <row r="30" spans="1:5" s="6" customFormat="1" ht="15" x14ac:dyDescent="0.25"/>
    <row r="31" spans="1:5" s="6" customFormat="1" ht="15" x14ac:dyDescent="0.25">
      <c r="A31" s="6" t="s">
        <v>8</v>
      </c>
      <c r="B31" s="6" t="s">
        <v>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9"/>
  <sheetViews>
    <sheetView topLeftCell="A229" workbookViewId="0">
      <selection activeCell="G44" sqref="G44"/>
    </sheetView>
  </sheetViews>
  <sheetFormatPr defaultRowHeight="12.75" x14ac:dyDescent="0.2"/>
  <cols>
    <col min="1" max="1" width="6.7109375" style="2" customWidth="1"/>
    <col min="2" max="4" width="9.140625" style="2"/>
    <col min="5" max="5" width="5.7109375" style="2" customWidth="1"/>
    <col min="6" max="6" width="9.140625" style="2"/>
    <col min="7" max="7" width="9.140625" style="2" customWidth="1"/>
    <col min="8" max="8" width="13.7109375" style="2" customWidth="1"/>
    <col min="9" max="9" width="14" style="2" bestFit="1" customWidth="1"/>
    <col min="10" max="16384" width="9.140625" style="2"/>
  </cols>
  <sheetData>
    <row r="1" spans="1:9" x14ac:dyDescent="0.2">
      <c r="F1" s="2" t="s">
        <v>0</v>
      </c>
    </row>
    <row r="3" spans="1:9" x14ac:dyDescent="0.2">
      <c r="F3" s="2" t="s">
        <v>106</v>
      </c>
    </row>
    <row r="5" spans="1:9" x14ac:dyDescent="0.2">
      <c r="F5" s="2" t="s">
        <v>107</v>
      </c>
    </row>
    <row r="7" spans="1:9" x14ac:dyDescent="0.2">
      <c r="F7" s="2" t="s">
        <v>108</v>
      </c>
    </row>
    <row r="9" spans="1:9" x14ac:dyDescent="0.2">
      <c r="F9" s="3"/>
      <c r="G9" s="3"/>
      <c r="H9" s="3"/>
      <c r="I9" s="3"/>
    </row>
    <row r="11" spans="1:9" x14ac:dyDescent="0.2">
      <c r="F11" s="2" t="s">
        <v>1</v>
      </c>
      <c r="G11" s="4" t="s">
        <v>109</v>
      </c>
    </row>
    <row r="13" spans="1:9" x14ac:dyDescent="0.2">
      <c r="A13" s="2" t="s">
        <v>105</v>
      </c>
      <c r="F13" s="2" t="s">
        <v>3</v>
      </c>
      <c r="G13" s="4" t="s">
        <v>4</v>
      </c>
    </row>
    <row r="14" spans="1:9" x14ac:dyDescent="0.2">
      <c r="F14" s="5"/>
      <c r="G14" s="5"/>
      <c r="H14" s="5"/>
      <c r="I14" s="5"/>
    </row>
    <row r="16" spans="1:9" x14ac:dyDescent="0.2">
      <c r="A16" s="39" t="s">
        <v>9</v>
      </c>
      <c r="B16" s="39"/>
      <c r="C16" s="39"/>
      <c r="D16" s="39"/>
      <c r="E16" s="39"/>
      <c r="F16" s="39"/>
      <c r="G16" s="39"/>
      <c r="H16" s="39"/>
      <c r="I16" s="39"/>
    </row>
    <row r="17" spans="1:20" x14ac:dyDescent="0.2">
      <c r="H17" s="9"/>
      <c r="I17" s="9"/>
    </row>
    <row r="18" spans="1:20" x14ac:dyDescent="0.2">
      <c r="A18" s="9" t="s">
        <v>13</v>
      </c>
      <c r="B18" s="22" t="s">
        <v>42</v>
      </c>
      <c r="C18" s="13"/>
      <c r="D18" s="13"/>
      <c r="E18" s="13"/>
      <c r="F18" s="13"/>
      <c r="G18" s="13"/>
      <c r="H18" s="13"/>
      <c r="I18" s="13"/>
    </row>
    <row r="19" spans="1:20" x14ac:dyDescent="0.2">
      <c r="A19" s="19" t="s">
        <v>38</v>
      </c>
      <c r="B19" s="12" t="s">
        <v>14</v>
      </c>
      <c r="G19" s="11"/>
      <c r="H19" s="11"/>
      <c r="I19" s="11"/>
    </row>
    <row r="20" spans="1:20" x14ac:dyDescent="0.2">
      <c r="A20" s="16"/>
      <c r="B20" s="2" t="s">
        <v>110</v>
      </c>
      <c r="G20" s="11"/>
      <c r="H20" s="11"/>
      <c r="I20" s="15">
        <v>300000</v>
      </c>
    </row>
    <row r="21" spans="1:20" x14ac:dyDescent="0.2">
      <c r="A21" s="16"/>
      <c r="B21" s="2" t="s">
        <v>121</v>
      </c>
      <c r="G21" s="11"/>
      <c r="H21" s="11"/>
      <c r="I21" s="14">
        <v>750000</v>
      </c>
    </row>
    <row r="22" spans="1:20" x14ac:dyDescent="0.2">
      <c r="A22" s="16"/>
      <c r="G22" s="11"/>
      <c r="H22" s="11"/>
      <c r="I22" s="11"/>
    </row>
    <row r="23" spans="1:20" x14ac:dyDescent="0.2">
      <c r="A23" s="16"/>
      <c r="G23" s="11"/>
      <c r="H23" s="11"/>
      <c r="I23" s="15">
        <f>SUM(I20:I21)</f>
        <v>1050000</v>
      </c>
    </row>
    <row r="24" spans="1:20" x14ac:dyDescent="0.2">
      <c r="A24" s="19" t="s">
        <v>39</v>
      </c>
      <c r="B24" s="12" t="s">
        <v>17</v>
      </c>
      <c r="G24" s="11"/>
      <c r="H24" s="11"/>
      <c r="I24" s="11"/>
    </row>
    <row r="25" spans="1:20" x14ac:dyDescent="0.2">
      <c r="A25" s="16"/>
      <c r="G25" s="11"/>
      <c r="H25" s="11"/>
      <c r="I25" s="11"/>
    </row>
    <row r="26" spans="1:20" x14ac:dyDescent="0.2">
      <c r="A26" s="16"/>
      <c r="G26" s="11"/>
      <c r="H26" s="11"/>
      <c r="I26" s="11"/>
    </row>
    <row r="27" spans="1:20" x14ac:dyDescent="0.2">
      <c r="A27" s="16"/>
      <c r="B27" s="2" t="s">
        <v>163</v>
      </c>
      <c r="G27" s="11"/>
      <c r="H27" s="11"/>
      <c r="I27" s="14">
        <v>250000</v>
      </c>
    </row>
    <row r="28" spans="1:20" x14ac:dyDescent="0.2">
      <c r="A28" s="16"/>
      <c r="G28" s="11"/>
      <c r="H28" s="11"/>
      <c r="I28" s="11"/>
    </row>
    <row r="29" spans="1:20" x14ac:dyDescent="0.2">
      <c r="A29" s="16"/>
      <c r="G29" s="11"/>
      <c r="H29" s="11"/>
      <c r="I29" s="17">
        <f>SUM(I22:I27)</f>
        <v>1300000</v>
      </c>
    </row>
    <row r="30" spans="1:20" x14ac:dyDescent="0.2">
      <c r="A30" s="16"/>
      <c r="G30" s="11"/>
      <c r="H30" s="11"/>
      <c r="I30" s="15"/>
    </row>
    <row r="31" spans="1:20" x14ac:dyDescent="0.2">
      <c r="A31" s="16" t="s">
        <v>16</v>
      </c>
      <c r="B31" s="12" t="s">
        <v>54</v>
      </c>
      <c r="G31" s="11"/>
      <c r="H31" s="11"/>
      <c r="I31" s="11"/>
      <c r="R31" s="11"/>
      <c r="S31" s="11"/>
      <c r="T31" s="11"/>
    </row>
    <row r="32" spans="1:20" x14ac:dyDescent="0.2">
      <c r="A32" s="19" t="s">
        <v>38</v>
      </c>
      <c r="B32" s="12" t="s">
        <v>14</v>
      </c>
      <c r="G32" s="11"/>
      <c r="H32" s="11"/>
      <c r="I32" s="11"/>
      <c r="R32" s="11"/>
      <c r="S32" s="11"/>
      <c r="T32" s="11"/>
    </row>
    <row r="33" spans="1:19" x14ac:dyDescent="0.2">
      <c r="A33" s="16"/>
      <c r="B33" s="12"/>
      <c r="G33" s="11"/>
      <c r="H33" s="11"/>
      <c r="I33" s="11"/>
      <c r="R33" s="11"/>
      <c r="S33" s="11"/>
    </row>
    <row r="34" spans="1:19" x14ac:dyDescent="0.2">
      <c r="A34" s="16"/>
      <c r="B34" s="2" t="s">
        <v>136</v>
      </c>
      <c r="D34" s="30"/>
      <c r="G34" s="11"/>
      <c r="H34" s="31">
        <v>53000</v>
      </c>
      <c r="I34" s="11"/>
    </row>
    <row r="35" spans="1:19" x14ac:dyDescent="0.2">
      <c r="A35" s="16"/>
      <c r="G35" s="11"/>
      <c r="H35" s="11"/>
      <c r="I35" s="11"/>
    </row>
    <row r="36" spans="1:19" x14ac:dyDescent="0.2">
      <c r="A36" s="19" t="s">
        <v>39</v>
      </c>
      <c r="B36" s="12" t="s">
        <v>17</v>
      </c>
      <c r="G36" s="11"/>
      <c r="H36" s="11"/>
      <c r="I36" s="11"/>
    </row>
    <row r="37" spans="1:19" x14ac:dyDescent="0.2">
      <c r="A37" s="19"/>
      <c r="B37" s="12"/>
      <c r="G37" s="11"/>
      <c r="H37" s="11"/>
      <c r="I37" s="11"/>
    </row>
    <row r="38" spans="1:19" x14ac:dyDescent="0.2">
      <c r="A38" s="19"/>
      <c r="B38" s="2" t="s">
        <v>137</v>
      </c>
      <c r="G38" s="11"/>
      <c r="H38" s="14">
        <v>1000</v>
      </c>
      <c r="I38" s="11">
        <f>SUM(H27:H38)</f>
        <v>54000</v>
      </c>
    </row>
    <row r="39" spans="1:19" x14ac:dyDescent="0.2">
      <c r="A39" s="19"/>
      <c r="G39" s="11"/>
      <c r="H39" s="11"/>
      <c r="I39" s="11"/>
    </row>
    <row r="40" spans="1:19" x14ac:dyDescent="0.2">
      <c r="A40" s="19"/>
      <c r="G40" s="11"/>
      <c r="H40" s="11"/>
      <c r="I40" s="11"/>
    </row>
    <row r="41" spans="1:19" x14ac:dyDescent="0.2">
      <c r="A41" s="19"/>
      <c r="B41" s="12"/>
      <c r="G41" s="11"/>
      <c r="H41" s="11"/>
      <c r="I41" s="11"/>
    </row>
    <row r="42" spans="1:19" x14ac:dyDescent="0.2">
      <c r="A42" s="16" t="s">
        <v>18</v>
      </c>
      <c r="B42" s="12" t="s">
        <v>19</v>
      </c>
      <c r="G42" s="11"/>
      <c r="H42" s="11"/>
      <c r="I42" s="11"/>
    </row>
    <row r="43" spans="1:19" x14ac:dyDescent="0.2">
      <c r="A43" s="19" t="s">
        <v>38</v>
      </c>
      <c r="B43" s="12" t="s">
        <v>111</v>
      </c>
      <c r="G43" s="11"/>
      <c r="H43" s="11"/>
      <c r="I43" s="11"/>
    </row>
    <row r="44" spans="1:19" x14ac:dyDescent="0.2">
      <c r="A44" s="16" t="s">
        <v>20</v>
      </c>
      <c r="G44" s="11"/>
      <c r="H44" s="11"/>
      <c r="I44" s="11"/>
    </row>
    <row r="45" spans="1:19" x14ac:dyDescent="0.2">
      <c r="A45" s="16" t="s">
        <v>21</v>
      </c>
      <c r="B45" s="2" t="s">
        <v>112</v>
      </c>
      <c r="G45" s="11"/>
      <c r="H45" s="15">
        <v>150</v>
      </c>
      <c r="I45" s="11"/>
    </row>
    <row r="46" spans="1:19" x14ac:dyDescent="0.2">
      <c r="A46" s="16"/>
      <c r="G46" s="11"/>
      <c r="H46" s="11"/>
      <c r="I46" s="11"/>
    </row>
    <row r="47" spans="1:19" x14ac:dyDescent="0.2">
      <c r="A47" s="16" t="s">
        <v>22</v>
      </c>
      <c r="B47" s="2" t="s">
        <v>112</v>
      </c>
      <c r="G47" s="11"/>
      <c r="H47" s="11">
        <v>150</v>
      </c>
      <c r="I47" s="11"/>
    </row>
    <row r="48" spans="1:19" x14ac:dyDescent="0.2">
      <c r="A48" s="16"/>
      <c r="G48" s="11"/>
      <c r="H48" s="11"/>
      <c r="I48" s="11"/>
    </row>
    <row r="49" spans="1:9" x14ac:dyDescent="0.2">
      <c r="A49" s="16" t="s">
        <v>23</v>
      </c>
      <c r="B49" s="2" t="s">
        <v>112</v>
      </c>
      <c r="G49" s="11"/>
      <c r="H49" s="14">
        <v>150</v>
      </c>
      <c r="I49" s="11">
        <v>450</v>
      </c>
    </row>
    <row r="50" spans="1:9" x14ac:dyDescent="0.2">
      <c r="A50" s="16"/>
      <c r="B50" s="12"/>
      <c r="G50" s="11"/>
      <c r="H50" s="11"/>
      <c r="I50" s="11"/>
    </row>
    <row r="51" spans="1:9" x14ac:dyDescent="0.2">
      <c r="A51" s="19"/>
      <c r="B51" s="12"/>
      <c r="G51" s="11"/>
      <c r="H51" s="11"/>
      <c r="I51" s="11"/>
    </row>
    <row r="52" spans="1:9" x14ac:dyDescent="0.2">
      <c r="A52" s="16"/>
      <c r="G52" s="11"/>
      <c r="H52" s="11"/>
      <c r="I52" s="11"/>
    </row>
    <row r="53" spans="1:9" x14ac:dyDescent="0.2">
      <c r="A53" s="16"/>
      <c r="G53" s="11"/>
      <c r="H53" s="15"/>
      <c r="I53" s="11"/>
    </row>
    <row r="54" spans="1:9" x14ac:dyDescent="0.2">
      <c r="A54" s="16"/>
      <c r="G54" s="11"/>
      <c r="H54" s="11"/>
      <c r="I54" s="11"/>
    </row>
    <row r="55" spans="1:9" x14ac:dyDescent="0.2">
      <c r="A55" s="16"/>
      <c r="G55" s="11"/>
      <c r="H55" s="11"/>
      <c r="I55" s="11"/>
    </row>
    <row r="56" spans="1:9" x14ac:dyDescent="0.2">
      <c r="A56" s="16"/>
      <c r="G56" s="11"/>
      <c r="H56" s="11"/>
      <c r="I56" s="11"/>
    </row>
    <row r="57" spans="1:9" x14ac:dyDescent="0.2">
      <c r="A57" s="16"/>
      <c r="G57" s="11"/>
      <c r="H57" s="18"/>
      <c r="I57" s="11"/>
    </row>
    <row r="58" spans="1:9" x14ac:dyDescent="0.2">
      <c r="A58" s="16"/>
      <c r="G58" s="11"/>
      <c r="H58" s="18"/>
      <c r="I58" s="14"/>
    </row>
    <row r="59" spans="1:9" x14ac:dyDescent="0.2">
      <c r="A59" s="16"/>
      <c r="G59" s="11"/>
      <c r="H59" s="11" t="s">
        <v>30</v>
      </c>
      <c r="I59" s="15">
        <f>SUM(I29:I58)</f>
        <v>1354450</v>
      </c>
    </row>
    <row r="60" spans="1:9" x14ac:dyDescent="0.2">
      <c r="A60" s="10"/>
      <c r="G60" s="11"/>
      <c r="H60" s="11"/>
      <c r="I60" s="11"/>
    </row>
    <row r="61" spans="1:9" x14ac:dyDescent="0.2">
      <c r="A61" s="10" t="s">
        <v>10</v>
      </c>
      <c r="G61" s="11"/>
      <c r="H61" s="11"/>
      <c r="I61" s="11"/>
    </row>
    <row r="62" spans="1:9" x14ac:dyDescent="0.2">
      <c r="G62" s="11"/>
      <c r="H62" s="11"/>
      <c r="I62" s="11"/>
    </row>
    <row r="63" spans="1:9" x14ac:dyDescent="0.2">
      <c r="A63" s="39" t="s">
        <v>12</v>
      </c>
      <c r="B63" s="39"/>
      <c r="C63" s="39"/>
      <c r="D63" s="39"/>
      <c r="E63" s="39"/>
      <c r="F63" s="39"/>
      <c r="G63" s="39"/>
      <c r="H63" s="39"/>
      <c r="I63" s="39"/>
    </row>
    <row r="64" spans="1:9" x14ac:dyDescent="0.2">
      <c r="A64" s="29"/>
      <c r="B64" s="29"/>
      <c r="C64" s="29"/>
      <c r="D64" s="29"/>
      <c r="E64" s="29"/>
      <c r="F64" s="29"/>
      <c r="G64" s="29"/>
      <c r="H64" s="29"/>
      <c r="I64" s="29"/>
    </row>
    <row r="65" spans="1:9" x14ac:dyDescent="0.2">
      <c r="A65" s="16"/>
      <c r="G65" s="11"/>
      <c r="H65" s="11" t="s">
        <v>30</v>
      </c>
      <c r="I65" s="15">
        <f>I59</f>
        <v>1354450</v>
      </c>
    </row>
    <row r="66" spans="1:9" x14ac:dyDescent="0.2">
      <c r="A66" s="16"/>
      <c r="G66" s="11"/>
      <c r="H66" s="11"/>
      <c r="I66" s="15"/>
    </row>
    <row r="67" spans="1:9" x14ac:dyDescent="0.2">
      <c r="A67" s="16"/>
      <c r="B67" s="12"/>
      <c r="G67" s="11"/>
      <c r="H67" s="11"/>
      <c r="I67" s="11"/>
    </row>
    <row r="68" spans="1:9" x14ac:dyDescent="0.2">
      <c r="A68" s="16"/>
      <c r="B68" s="12"/>
      <c r="G68" s="11"/>
      <c r="H68" s="15"/>
      <c r="I68" s="11"/>
    </row>
    <row r="69" spans="1:9" x14ac:dyDescent="0.2">
      <c r="A69" s="16"/>
      <c r="G69" s="11"/>
      <c r="H69" s="18"/>
      <c r="I69" s="11"/>
    </row>
    <row r="70" spans="1:9" x14ac:dyDescent="0.2">
      <c r="A70" s="16"/>
      <c r="G70" s="11"/>
      <c r="H70" s="18"/>
      <c r="I70" s="11"/>
    </row>
    <row r="71" spans="1:9" x14ac:dyDescent="0.2">
      <c r="A71" s="16" t="s">
        <v>24</v>
      </c>
      <c r="B71" s="12" t="s">
        <v>26</v>
      </c>
      <c r="G71" s="11"/>
      <c r="H71" s="11"/>
      <c r="I71" s="11"/>
    </row>
    <row r="72" spans="1:9" x14ac:dyDescent="0.2">
      <c r="A72" s="16" t="s">
        <v>20</v>
      </c>
      <c r="G72" s="11"/>
      <c r="H72" s="11"/>
      <c r="I72" s="11"/>
    </row>
    <row r="73" spans="1:9" x14ac:dyDescent="0.2">
      <c r="A73" s="16" t="s">
        <v>27</v>
      </c>
      <c r="B73" s="2" t="s">
        <v>28</v>
      </c>
      <c r="G73" s="11"/>
      <c r="H73" s="35">
        <v>400</v>
      </c>
      <c r="I73" s="11">
        <v>400</v>
      </c>
    </row>
    <row r="74" spans="1:9" x14ac:dyDescent="0.2">
      <c r="A74" s="16"/>
      <c r="G74" s="11"/>
      <c r="H74" s="15"/>
      <c r="I74" s="11"/>
    </row>
    <row r="75" spans="1:9" x14ac:dyDescent="0.2">
      <c r="A75" s="16"/>
      <c r="G75" s="11"/>
      <c r="H75" s="11"/>
      <c r="I75" s="11"/>
    </row>
    <row r="76" spans="1:9" x14ac:dyDescent="0.2">
      <c r="A76" s="16" t="s">
        <v>29</v>
      </c>
      <c r="B76" s="12" t="s">
        <v>25</v>
      </c>
      <c r="G76" s="11"/>
      <c r="H76" s="11"/>
      <c r="I76" s="11"/>
    </row>
    <row r="77" spans="1:9" x14ac:dyDescent="0.2">
      <c r="A77" s="16" t="s">
        <v>56</v>
      </c>
      <c r="G77" s="11"/>
      <c r="H77" s="11"/>
      <c r="I77" s="11"/>
    </row>
    <row r="78" spans="1:9" x14ac:dyDescent="0.2">
      <c r="A78" s="16" t="s">
        <v>146</v>
      </c>
      <c r="B78" s="2" t="s">
        <v>133</v>
      </c>
      <c r="G78" s="11"/>
      <c r="H78" s="15">
        <v>1000</v>
      </c>
      <c r="I78" s="11"/>
    </row>
    <row r="79" spans="1:9" x14ac:dyDescent="0.2">
      <c r="A79" s="16"/>
      <c r="G79" s="11"/>
      <c r="H79" s="15"/>
      <c r="I79" s="11"/>
    </row>
    <row r="80" spans="1:9" x14ac:dyDescent="0.2">
      <c r="A80" s="16" t="s">
        <v>20</v>
      </c>
      <c r="G80" s="11"/>
      <c r="H80" s="15"/>
      <c r="I80" s="11"/>
    </row>
    <row r="81" spans="1:9" x14ac:dyDescent="0.2">
      <c r="A81" s="16" t="s">
        <v>142</v>
      </c>
      <c r="B81" s="2" t="s">
        <v>133</v>
      </c>
      <c r="G81" s="11"/>
      <c r="H81" s="11">
        <v>1000</v>
      </c>
      <c r="I81" s="11"/>
    </row>
    <row r="82" spans="1:9" x14ac:dyDescent="0.2">
      <c r="A82" s="16"/>
      <c r="G82" s="11"/>
      <c r="H82" s="15"/>
      <c r="I82" s="11"/>
    </row>
    <row r="83" spans="1:9" x14ac:dyDescent="0.2">
      <c r="A83" s="16" t="s">
        <v>141</v>
      </c>
      <c r="B83" s="2" t="s">
        <v>133</v>
      </c>
      <c r="G83" s="11"/>
      <c r="H83" s="11">
        <v>1000</v>
      </c>
      <c r="I83" s="11"/>
    </row>
    <row r="84" spans="1:9" x14ac:dyDescent="0.2">
      <c r="A84" s="16"/>
      <c r="G84" s="11"/>
      <c r="H84" s="11"/>
      <c r="I84" s="11"/>
    </row>
    <row r="85" spans="1:9" x14ac:dyDescent="0.2">
      <c r="A85" s="16" t="s">
        <v>144</v>
      </c>
      <c r="B85" s="2" t="s">
        <v>133</v>
      </c>
      <c r="G85" s="11"/>
      <c r="H85" s="11">
        <v>1000</v>
      </c>
      <c r="I85" s="11"/>
    </row>
    <row r="86" spans="1:9" x14ac:dyDescent="0.2">
      <c r="A86" s="16"/>
      <c r="G86" s="11"/>
      <c r="H86" s="11"/>
      <c r="I86" s="11"/>
    </row>
    <row r="87" spans="1:9" x14ac:dyDescent="0.2">
      <c r="A87" s="16" t="s">
        <v>57</v>
      </c>
      <c r="B87" s="2" t="s">
        <v>133</v>
      </c>
      <c r="G87" s="11"/>
      <c r="H87" s="11">
        <v>1000</v>
      </c>
      <c r="I87" s="11"/>
    </row>
    <row r="88" spans="1:9" x14ac:dyDescent="0.2">
      <c r="A88" s="16"/>
      <c r="G88" s="11"/>
      <c r="H88" s="11"/>
      <c r="I88" s="11"/>
    </row>
    <row r="89" spans="1:9" x14ac:dyDescent="0.2">
      <c r="A89" s="16" t="s">
        <v>58</v>
      </c>
      <c r="B89" s="2" t="s">
        <v>133</v>
      </c>
      <c r="G89" s="11"/>
      <c r="H89" s="11">
        <v>1000</v>
      </c>
      <c r="I89" s="11"/>
    </row>
    <row r="90" spans="1:9" x14ac:dyDescent="0.2">
      <c r="A90" s="16"/>
      <c r="G90" s="11"/>
      <c r="H90" s="11"/>
      <c r="I90" s="11"/>
    </row>
    <row r="91" spans="1:9" x14ac:dyDescent="0.2">
      <c r="A91" s="16" t="s">
        <v>59</v>
      </c>
      <c r="B91" s="2" t="s">
        <v>133</v>
      </c>
      <c r="G91" s="11"/>
      <c r="H91" s="11">
        <v>1000</v>
      </c>
      <c r="I91" s="11"/>
    </row>
    <row r="92" spans="1:9" x14ac:dyDescent="0.2">
      <c r="A92" s="16"/>
      <c r="G92" s="11"/>
      <c r="H92" s="11"/>
      <c r="I92" s="11"/>
    </row>
    <row r="93" spans="1:9" x14ac:dyDescent="0.2">
      <c r="A93" s="16" t="s">
        <v>138</v>
      </c>
      <c r="B93" s="2" t="s">
        <v>133</v>
      </c>
      <c r="G93" s="11"/>
      <c r="H93" s="11">
        <v>1000</v>
      </c>
      <c r="I93" s="11"/>
    </row>
    <row r="94" spans="1:9" x14ac:dyDescent="0.2">
      <c r="A94" s="16"/>
      <c r="G94" s="11"/>
      <c r="H94" s="11"/>
      <c r="I94" s="11"/>
    </row>
    <row r="95" spans="1:9" x14ac:dyDescent="0.2">
      <c r="A95" s="16" t="s">
        <v>139</v>
      </c>
      <c r="B95" s="2" t="s">
        <v>133</v>
      </c>
      <c r="G95" s="11"/>
      <c r="H95" s="11">
        <v>1000</v>
      </c>
      <c r="I95" s="11"/>
    </row>
    <row r="96" spans="1:9" x14ac:dyDescent="0.2">
      <c r="A96" s="16"/>
      <c r="G96" s="11"/>
      <c r="H96" s="11"/>
      <c r="I96" s="11"/>
    </row>
    <row r="97" spans="1:9" x14ac:dyDescent="0.2">
      <c r="A97" s="16" t="s">
        <v>140</v>
      </c>
      <c r="B97" s="2" t="s">
        <v>133</v>
      </c>
      <c r="G97" s="11"/>
      <c r="H97" s="11">
        <v>1000</v>
      </c>
      <c r="I97" s="11"/>
    </row>
    <row r="98" spans="1:9" x14ac:dyDescent="0.2">
      <c r="A98" s="16"/>
      <c r="G98" s="11"/>
      <c r="H98" s="11"/>
      <c r="I98" s="11"/>
    </row>
    <row r="99" spans="1:9" x14ac:dyDescent="0.2">
      <c r="A99" s="16" t="s">
        <v>143</v>
      </c>
      <c r="B99" s="2" t="s">
        <v>133</v>
      </c>
      <c r="G99" s="11"/>
      <c r="H99" s="11">
        <v>1000</v>
      </c>
      <c r="I99" s="11"/>
    </row>
    <row r="100" spans="1:9" x14ac:dyDescent="0.2">
      <c r="A100" s="16"/>
      <c r="G100" s="11"/>
      <c r="H100" s="11"/>
      <c r="I100" s="11"/>
    </row>
    <row r="101" spans="1:9" x14ac:dyDescent="0.2">
      <c r="A101" s="16" t="s">
        <v>145</v>
      </c>
      <c r="B101" s="2" t="s">
        <v>133</v>
      </c>
      <c r="G101" s="11"/>
      <c r="H101" s="14">
        <v>1000</v>
      </c>
      <c r="I101" s="11">
        <f>SUM(H78:H101)</f>
        <v>12000</v>
      </c>
    </row>
    <row r="102" spans="1:9" x14ac:dyDescent="0.2">
      <c r="A102" s="16"/>
      <c r="G102" s="11"/>
      <c r="H102" s="18"/>
      <c r="I102" s="11"/>
    </row>
    <row r="103" spans="1:9" x14ac:dyDescent="0.2">
      <c r="A103" s="16"/>
      <c r="G103" s="11"/>
      <c r="H103" s="18"/>
      <c r="I103" s="11"/>
    </row>
    <row r="104" spans="1:9" x14ac:dyDescent="0.2">
      <c r="A104" s="16"/>
      <c r="G104" s="11"/>
      <c r="H104" s="18"/>
      <c r="I104" s="11"/>
    </row>
    <row r="105" spans="1:9" x14ac:dyDescent="0.2">
      <c r="A105" s="16"/>
      <c r="G105" s="11"/>
      <c r="H105" s="18"/>
      <c r="I105" s="11"/>
    </row>
    <row r="106" spans="1:9" x14ac:dyDescent="0.2">
      <c r="A106" s="16" t="s">
        <v>55</v>
      </c>
      <c r="B106" s="12" t="s">
        <v>61</v>
      </c>
      <c r="G106" s="11"/>
      <c r="H106" s="11"/>
      <c r="I106" s="11"/>
    </row>
    <row r="107" spans="1:9" x14ac:dyDescent="0.2">
      <c r="A107" s="16" t="s">
        <v>20</v>
      </c>
      <c r="G107" s="11"/>
      <c r="H107" s="11"/>
      <c r="I107" s="11"/>
    </row>
    <row r="108" spans="1:9" x14ac:dyDescent="0.2">
      <c r="A108" s="16" t="s">
        <v>62</v>
      </c>
      <c r="B108" s="2" t="s">
        <v>113</v>
      </c>
      <c r="G108" s="11"/>
      <c r="H108" s="15"/>
      <c r="I108" s="11"/>
    </row>
    <row r="109" spans="1:9" x14ac:dyDescent="0.2">
      <c r="A109" s="16"/>
      <c r="B109" s="2" t="s">
        <v>63</v>
      </c>
      <c r="G109" s="11"/>
      <c r="H109" s="15">
        <v>250</v>
      </c>
      <c r="I109" s="11"/>
    </row>
    <row r="110" spans="1:9" x14ac:dyDescent="0.2">
      <c r="A110" s="16"/>
      <c r="G110" s="11"/>
      <c r="H110" s="11"/>
      <c r="I110" s="11"/>
    </row>
    <row r="111" spans="1:9" x14ac:dyDescent="0.2">
      <c r="A111" s="16" t="s">
        <v>64</v>
      </c>
      <c r="B111" s="2" t="s">
        <v>114</v>
      </c>
      <c r="G111" s="11"/>
      <c r="H111" s="11"/>
      <c r="I111" s="11"/>
    </row>
    <row r="112" spans="1:9" x14ac:dyDescent="0.2">
      <c r="A112" s="16"/>
      <c r="B112" s="2" t="s">
        <v>65</v>
      </c>
      <c r="G112" s="11"/>
      <c r="H112" s="14">
        <v>250</v>
      </c>
      <c r="I112" s="11">
        <f>SUM(H109:H112)</f>
        <v>500</v>
      </c>
    </row>
    <row r="113" spans="1:9" x14ac:dyDescent="0.2">
      <c r="A113" s="16"/>
      <c r="G113" s="11"/>
      <c r="H113" s="11"/>
      <c r="I113" s="18"/>
    </row>
    <row r="114" spans="1:9" x14ac:dyDescent="0.2">
      <c r="A114" s="16"/>
      <c r="G114" s="11"/>
      <c r="H114" s="11"/>
      <c r="I114" s="11"/>
    </row>
    <row r="115" spans="1:9" ht="13.5" thickBot="1" x14ac:dyDescent="0.25">
      <c r="A115" s="16"/>
      <c r="G115" s="21" t="s">
        <v>31</v>
      </c>
      <c r="H115" s="11"/>
      <c r="I115" s="20">
        <f>SUM(I65:I113)</f>
        <v>1367350</v>
      </c>
    </row>
    <row r="116" spans="1:9" ht="13.5" thickTop="1" x14ac:dyDescent="0.2">
      <c r="A116" s="16"/>
      <c r="G116" s="10"/>
      <c r="H116" s="11"/>
      <c r="I116" s="11"/>
    </row>
    <row r="117" spans="1:9" x14ac:dyDescent="0.2">
      <c r="A117" s="16"/>
      <c r="G117" s="11"/>
      <c r="H117" s="11"/>
      <c r="I117" s="11"/>
    </row>
    <row r="118" spans="1:9" x14ac:dyDescent="0.2">
      <c r="A118" s="16"/>
      <c r="G118" s="11"/>
      <c r="H118" s="11"/>
      <c r="I118" s="11"/>
    </row>
    <row r="119" spans="1:9" x14ac:dyDescent="0.2">
      <c r="A119" s="16"/>
      <c r="G119" s="11"/>
      <c r="H119" s="11"/>
      <c r="I119" s="11"/>
    </row>
    <row r="120" spans="1:9" x14ac:dyDescent="0.2">
      <c r="A120" s="16"/>
      <c r="G120" s="11"/>
      <c r="H120" s="11"/>
      <c r="I120" s="11"/>
    </row>
    <row r="121" spans="1:9" x14ac:dyDescent="0.2">
      <c r="A121" s="16"/>
      <c r="G121" s="11"/>
      <c r="H121" s="11"/>
      <c r="I121" s="11"/>
    </row>
    <row r="122" spans="1:9" x14ac:dyDescent="0.2">
      <c r="A122" s="16"/>
      <c r="G122" s="11"/>
      <c r="H122" s="11"/>
      <c r="I122" s="11"/>
    </row>
    <row r="123" spans="1:9" x14ac:dyDescent="0.2">
      <c r="A123" s="16"/>
      <c r="G123" s="11"/>
      <c r="H123" s="11"/>
      <c r="I123" s="11"/>
    </row>
    <row r="124" spans="1:9" x14ac:dyDescent="0.2">
      <c r="A124" s="16"/>
      <c r="G124" s="11"/>
      <c r="H124" s="11"/>
      <c r="I124" s="11"/>
    </row>
    <row r="125" spans="1:9" x14ac:dyDescent="0.2">
      <c r="A125" s="16"/>
      <c r="G125" s="11"/>
      <c r="H125" s="11"/>
      <c r="I125" s="11"/>
    </row>
    <row r="126" spans="1:9" x14ac:dyDescent="0.2">
      <c r="A126" s="16"/>
      <c r="G126" s="11"/>
      <c r="H126" s="11"/>
      <c r="I126" s="11"/>
    </row>
    <row r="127" spans="1:9" x14ac:dyDescent="0.2">
      <c r="A127" s="16"/>
      <c r="G127" s="11"/>
      <c r="H127" s="11"/>
      <c r="I127" s="11"/>
    </row>
    <row r="128" spans="1:9" x14ac:dyDescent="0.2">
      <c r="A128" s="16"/>
      <c r="G128" s="11"/>
      <c r="H128" s="11"/>
      <c r="I128" s="11"/>
    </row>
    <row r="129" spans="1:9" x14ac:dyDescent="0.2">
      <c r="A129" s="16"/>
      <c r="G129" s="11"/>
      <c r="H129" s="11"/>
      <c r="I129" s="11"/>
    </row>
    <row r="130" spans="1:9" x14ac:dyDescent="0.2">
      <c r="A130" s="16"/>
      <c r="G130" s="11"/>
      <c r="H130" s="11"/>
      <c r="I130" s="11"/>
    </row>
    <row r="131" spans="1:9" x14ac:dyDescent="0.2">
      <c r="A131" s="16"/>
      <c r="G131" s="11"/>
      <c r="H131" s="11"/>
      <c r="I131" s="11"/>
    </row>
    <row r="132" spans="1:9" x14ac:dyDescent="0.2">
      <c r="A132" s="16"/>
      <c r="G132" s="11"/>
      <c r="H132" s="11"/>
      <c r="I132" s="11"/>
    </row>
    <row r="133" spans="1:9" x14ac:dyDescent="0.2">
      <c r="A133" s="16"/>
      <c r="G133" s="11"/>
      <c r="H133" s="11"/>
      <c r="I133" s="11"/>
    </row>
    <row r="134" spans="1:9" x14ac:dyDescent="0.2">
      <c r="A134" s="16"/>
      <c r="G134" s="11"/>
      <c r="H134" s="11"/>
      <c r="I134" s="11"/>
    </row>
    <row r="135" spans="1:9" x14ac:dyDescent="0.2">
      <c r="A135" s="16"/>
      <c r="G135" s="11"/>
      <c r="H135" s="11"/>
      <c r="I135" s="11"/>
    </row>
    <row r="136" spans="1:9" x14ac:dyDescent="0.2">
      <c r="A136" s="16"/>
      <c r="G136" s="11"/>
      <c r="H136" s="11"/>
      <c r="I136" s="11"/>
    </row>
    <row r="137" spans="1:9" x14ac:dyDescent="0.2">
      <c r="A137" s="16"/>
      <c r="G137" s="11"/>
      <c r="H137" s="11"/>
      <c r="I137" s="11"/>
    </row>
    <row r="138" spans="1:9" x14ac:dyDescent="0.2">
      <c r="A138" s="16"/>
      <c r="G138" s="11"/>
      <c r="H138" s="11"/>
      <c r="I138" s="11"/>
    </row>
    <row r="139" spans="1:9" x14ac:dyDescent="0.2">
      <c r="A139" s="16"/>
      <c r="G139" s="11"/>
      <c r="H139" s="11"/>
      <c r="I139" s="11"/>
    </row>
    <row r="140" spans="1:9" x14ac:dyDescent="0.2">
      <c r="A140" s="16"/>
      <c r="G140" s="11"/>
      <c r="H140" s="11"/>
      <c r="I140" s="11"/>
    </row>
    <row r="141" spans="1:9" x14ac:dyDescent="0.2">
      <c r="A141" s="16"/>
      <c r="G141" s="11"/>
      <c r="H141" s="11"/>
      <c r="I141" s="11"/>
    </row>
    <row r="142" spans="1:9" x14ac:dyDescent="0.2">
      <c r="A142" s="16"/>
      <c r="G142" s="11"/>
      <c r="H142" s="11"/>
      <c r="I142" s="11"/>
    </row>
    <row r="143" spans="1:9" x14ac:dyDescent="0.2">
      <c r="A143" s="16"/>
      <c r="G143" s="11"/>
      <c r="H143" s="11"/>
      <c r="I143" s="11"/>
    </row>
    <row r="144" spans="1:9" x14ac:dyDescent="0.2">
      <c r="A144" s="16"/>
      <c r="G144" s="11"/>
      <c r="H144" s="11"/>
      <c r="I144" s="11"/>
    </row>
    <row r="145" spans="1:9" x14ac:dyDescent="0.2">
      <c r="A145" s="16"/>
      <c r="G145" s="11"/>
      <c r="H145" s="11"/>
      <c r="I145" s="11"/>
    </row>
    <row r="146" spans="1:9" x14ac:dyDescent="0.2">
      <c r="A146" s="16"/>
      <c r="G146" s="11"/>
      <c r="H146" s="11"/>
      <c r="I146" s="11"/>
    </row>
    <row r="147" spans="1:9" x14ac:dyDescent="0.2">
      <c r="A147" s="16"/>
      <c r="G147" s="11"/>
      <c r="H147" s="11"/>
      <c r="I147" s="11"/>
    </row>
    <row r="148" spans="1:9" x14ac:dyDescent="0.2">
      <c r="A148" s="16"/>
      <c r="G148" s="11"/>
      <c r="H148" s="11"/>
      <c r="I148" s="11"/>
    </row>
    <row r="149" spans="1:9" x14ac:dyDescent="0.2">
      <c r="A149" s="16"/>
      <c r="G149" s="11"/>
      <c r="H149" s="11"/>
      <c r="I149" s="11"/>
    </row>
    <row r="150" spans="1:9" x14ac:dyDescent="0.2">
      <c r="A150" s="16"/>
      <c r="G150" s="11"/>
      <c r="H150" s="11"/>
      <c r="I150" s="11"/>
    </row>
    <row r="151" spans="1:9" x14ac:dyDescent="0.2">
      <c r="A151" s="16"/>
      <c r="G151" s="11"/>
      <c r="H151" s="11"/>
      <c r="I151" s="11"/>
    </row>
    <row r="152" spans="1:9" x14ac:dyDescent="0.2">
      <c r="A152" s="16"/>
      <c r="G152" s="11"/>
      <c r="H152" s="11"/>
      <c r="I152" s="11"/>
    </row>
    <row r="153" spans="1:9" x14ac:dyDescent="0.2">
      <c r="A153" s="16"/>
      <c r="G153" s="11"/>
      <c r="H153" s="11"/>
      <c r="I153" s="11"/>
    </row>
    <row r="154" spans="1:9" x14ac:dyDescent="0.2">
      <c r="A154" s="16"/>
      <c r="G154" s="11"/>
      <c r="H154" s="11"/>
      <c r="I154" s="11"/>
    </row>
    <row r="155" spans="1:9" x14ac:dyDescent="0.2">
      <c r="A155" s="16"/>
      <c r="G155" s="11"/>
      <c r="H155" s="11"/>
      <c r="I155" s="11"/>
    </row>
    <row r="156" spans="1:9" x14ac:dyDescent="0.2">
      <c r="A156" s="16"/>
      <c r="G156" s="11"/>
      <c r="H156" s="11"/>
      <c r="I156" s="11"/>
    </row>
    <row r="157" spans="1:9" x14ac:dyDescent="0.2">
      <c r="G157" s="11"/>
      <c r="H157" s="11"/>
      <c r="I157" s="11"/>
    </row>
    <row r="158" spans="1:9" x14ac:dyDescent="0.2">
      <c r="G158" s="11"/>
      <c r="H158" s="11"/>
      <c r="I158" s="11"/>
    </row>
    <row r="159" spans="1:9" x14ac:dyDescent="0.2">
      <c r="G159" s="11"/>
      <c r="H159" s="11"/>
      <c r="I159" s="11"/>
    </row>
    <row r="160" spans="1:9" x14ac:dyDescent="0.2">
      <c r="G160" s="11"/>
      <c r="H160" s="11"/>
      <c r="I160" s="11"/>
    </row>
    <row r="161" spans="7:9" x14ac:dyDescent="0.2">
      <c r="G161" s="11"/>
      <c r="H161" s="11"/>
      <c r="I161" s="11"/>
    </row>
    <row r="162" spans="7:9" x14ac:dyDescent="0.2">
      <c r="G162" s="11"/>
      <c r="H162" s="11"/>
      <c r="I162" s="11"/>
    </row>
    <row r="163" spans="7:9" x14ac:dyDescent="0.2">
      <c r="G163" s="11"/>
      <c r="H163" s="11"/>
      <c r="I163" s="11"/>
    </row>
    <row r="164" spans="7:9" x14ac:dyDescent="0.2">
      <c r="G164" s="11"/>
      <c r="H164" s="11"/>
      <c r="I164" s="11"/>
    </row>
    <row r="165" spans="7:9" x14ac:dyDescent="0.2">
      <c r="G165" s="11"/>
      <c r="H165" s="11"/>
      <c r="I165" s="11"/>
    </row>
    <row r="166" spans="7:9" x14ac:dyDescent="0.2">
      <c r="G166" s="11"/>
      <c r="H166" s="11"/>
      <c r="I166" s="11"/>
    </row>
    <row r="167" spans="7:9" x14ac:dyDescent="0.2">
      <c r="G167" s="11"/>
      <c r="H167" s="11"/>
      <c r="I167" s="11"/>
    </row>
    <row r="168" spans="7:9" x14ac:dyDescent="0.2">
      <c r="G168" s="11"/>
      <c r="H168" s="11"/>
      <c r="I168" s="11"/>
    </row>
    <row r="169" spans="7:9" x14ac:dyDescent="0.2">
      <c r="G169" s="11"/>
      <c r="H169" s="11"/>
      <c r="I169" s="11"/>
    </row>
    <row r="170" spans="7:9" x14ac:dyDescent="0.2">
      <c r="G170" s="11"/>
      <c r="H170" s="11"/>
      <c r="I170" s="11"/>
    </row>
    <row r="171" spans="7:9" x14ac:dyDescent="0.2">
      <c r="G171" s="11"/>
      <c r="H171" s="11"/>
      <c r="I171" s="11"/>
    </row>
    <row r="172" spans="7:9" x14ac:dyDescent="0.2">
      <c r="G172" s="11"/>
      <c r="H172" s="11"/>
      <c r="I172" s="11"/>
    </row>
    <row r="173" spans="7:9" x14ac:dyDescent="0.2">
      <c r="G173" s="11"/>
      <c r="H173" s="11"/>
      <c r="I173" s="11"/>
    </row>
    <row r="174" spans="7:9" x14ac:dyDescent="0.2">
      <c r="G174" s="11"/>
      <c r="H174" s="11"/>
      <c r="I174" s="11"/>
    </row>
    <row r="175" spans="7:9" x14ac:dyDescent="0.2">
      <c r="G175" s="11"/>
      <c r="H175" s="11"/>
      <c r="I175" s="11"/>
    </row>
    <row r="176" spans="7:9" x14ac:dyDescent="0.2">
      <c r="G176" s="11"/>
      <c r="H176" s="11"/>
      <c r="I176" s="11"/>
    </row>
    <row r="177" spans="7:9" x14ac:dyDescent="0.2">
      <c r="G177" s="11"/>
      <c r="H177" s="11"/>
      <c r="I177" s="11"/>
    </row>
    <row r="178" spans="7:9" x14ac:dyDescent="0.2">
      <c r="G178" s="11"/>
      <c r="H178" s="11"/>
      <c r="I178" s="11"/>
    </row>
    <row r="179" spans="7:9" x14ac:dyDescent="0.2">
      <c r="G179" s="11"/>
      <c r="H179" s="11"/>
      <c r="I179" s="11"/>
    </row>
    <row r="180" spans="7:9" x14ac:dyDescent="0.2">
      <c r="G180" s="11"/>
      <c r="H180" s="11"/>
      <c r="I180" s="11"/>
    </row>
    <row r="181" spans="7:9" x14ac:dyDescent="0.2">
      <c r="G181" s="11"/>
      <c r="H181" s="11"/>
      <c r="I181" s="11"/>
    </row>
    <row r="182" spans="7:9" x14ac:dyDescent="0.2">
      <c r="G182" s="11"/>
      <c r="H182" s="11"/>
      <c r="I182" s="11"/>
    </row>
    <row r="183" spans="7:9" x14ac:dyDescent="0.2">
      <c r="G183" s="11"/>
      <c r="H183" s="11"/>
      <c r="I183" s="11"/>
    </row>
    <row r="184" spans="7:9" x14ac:dyDescent="0.2">
      <c r="G184" s="11"/>
      <c r="H184" s="11"/>
      <c r="I184" s="11"/>
    </row>
    <row r="185" spans="7:9" x14ac:dyDescent="0.2">
      <c r="G185" s="11"/>
      <c r="H185" s="11"/>
      <c r="I185" s="11"/>
    </row>
    <row r="186" spans="7:9" x14ac:dyDescent="0.2">
      <c r="G186" s="11"/>
      <c r="H186" s="11"/>
      <c r="I186" s="11"/>
    </row>
    <row r="187" spans="7:9" x14ac:dyDescent="0.2">
      <c r="G187" s="11"/>
      <c r="H187" s="11"/>
      <c r="I187" s="11"/>
    </row>
    <row r="188" spans="7:9" x14ac:dyDescent="0.2">
      <c r="G188" s="11"/>
      <c r="H188" s="11"/>
      <c r="I188" s="11"/>
    </row>
    <row r="189" spans="7:9" x14ac:dyDescent="0.2">
      <c r="G189" s="11"/>
      <c r="H189" s="11"/>
      <c r="I189" s="11"/>
    </row>
    <row r="190" spans="7:9" x14ac:dyDescent="0.2">
      <c r="G190" s="11"/>
      <c r="H190" s="11"/>
      <c r="I190" s="11"/>
    </row>
    <row r="191" spans="7:9" x14ac:dyDescent="0.2">
      <c r="G191" s="11"/>
      <c r="H191" s="11"/>
      <c r="I191" s="11"/>
    </row>
    <row r="192" spans="7:9" x14ac:dyDescent="0.2">
      <c r="G192" s="11"/>
      <c r="H192" s="11"/>
      <c r="I192" s="11"/>
    </row>
    <row r="193" spans="7:9" x14ac:dyDescent="0.2">
      <c r="G193" s="11"/>
      <c r="H193" s="11"/>
      <c r="I193" s="11"/>
    </row>
    <row r="194" spans="7:9" x14ac:dyDescent="0.2">
      <c r="G194" s="11"/>
      <c r="H194" s="11"/>
      <c r="I194" s="11"/>
    </row>
    <row r="195" spans="7:9" x14ac:dyDescent="0.2">
      <c r="G195" s="11"/>
      <c r="H195" s="11"/>
      <c r="I195" s="11"/>
    </row>
    <row r="196" spans="7:9" x14ac:dyDescent="0.2">
      <c r="G196" s="11"/>
      <c r="H196" s="11"/>
      <c r="I196" s="11"/>
    </row>
    <row r="197" spans="7:9" x14ac:dyDescent="0.2">
      <c r="G197" s="11"/>
      <c r="H197" s="11"/>
      <c r="I197" s="11"/>
    </row>
    <row r="198" spans="7:9" x14ac:dyDescent="0.2">
      <c r="G198" s="11"/>
      <c r="H198" s="11"/>
      <c r="I198" s="11"/>
    </row>
    <row r="199" spans="7:9" x14ac:dyDescent="0.2">
      <c r="G199" s="11"/>
      <c r="H199" s="11"/>
      <c r="I199" s="11"/>
    </row>
    <row r="200" spans="7:9" x14ac:dyDescent="0.2">
      <c r="G200" s="11"/>
      <c r="H200" s="11"/>
      <c r="I200" s="11"/>
    </row>
    <row r="201" spans="7:9" x14ac:dyDescent="0.2">
      <c r="G201" s="11"/>
      <c r="H201" s="11"/>
      <c r="I201" s="11"/>
    </row>
    <row r="202" spans="7:9" x14ac:dyDescent="0.2">
      <c r="G202" s="11"/>
      <c r="H202" s="11"/>
      <c r="I202" s="11"/>
    </row>
    <row r="203" spans="7:9" x14ac:dyDescent="0.2">
      <c r="G203" s="11"/>
      <c r="H203" s="11"/>
      <c r="I203" s="11"/>
    </row>
    <row r="204" spans="7:9" x14ac:dyDescent="0.2">
      <c r="G204" s="11"/>
      <c r="H204" s="11"/>
      <c r="I204" s="11"/>
    </row>
    <row r="205" spans="7:9" x14ac:dyDescent="0.2">
      <c r="G205" s="11"/>
      <c r="H205" s="11"/>
      <c r="I205" s="11"/>
    </row>
    <row r="206" spans="7:9" x14ac:dyDescent="0.2">
      <c r="G206" s="11"/>
      <c r="H206" s="11"/>
      <c r="I206" s="11"/>
    </row>
    <row r="207" spans="7:9" x14ac:dyDescent="0.2">
      <c r="G207" s="11"/>
      <c r="H207" s="11"/>
      <c r="I207" s="11"/>
    </row>
    <row r="208" spans="7:9" x14ac:dyDescent="0.2">
      <c r="G208" s="11"/>
      <c r="H208" s="11"/>
      <c r="I208" s="11"/>
    </row>
    <row r="209" spans="7:9" x14ac:dyDescent="0.2">
      <c r="G209" s="11"/>
      <c r="H209" s="11"/>
      <c r="I209" s="11"/>
    </row>
    <row r="210" spans="7:9" x14ac:dyDescent="0.2">
      <c r="G210" s="11"/>
      <c r="H210" s="11"/>
      <c r="I210" s="11"/>
    </row>
    <row r="211" spans="7:9" x14ac:dyDescent="0.2">
      <c r="G211" s="11"/>
      <c r="H211" s="11"/>
      <c r="I211" s="11"/>
    </row>
    <row r="212" spans="7:9" x14ac:dyDescent="0.2">
      <c r="G212" s="11"/>
      <c r="H212" s="11"/>
      <c r="I212" s="11"/>
    </row>
    <row r="213" spans="7:9" x14ac:dyDescent="0.2">
      <c r="G213" s="11"/>
      <c r="H213" s="11"/>
      <c r="I213" s="11"/>
    </row>
    <row r="214" spans="7:9" x14ac:dyDescent="0.2">
      <c r="G214" s="11"/>
      <c r="H214" s="11"/>
      <c r="I214" s="11"/>
    </row>
    <row r="215" spans="7:9" x14ac:dyDescent="0.2">
      <c r="G215" s="11"/>
      <c r="H215" s="11"/>
      <c r="I215" s="11"/>
    </row>
    <row r="216" spans="7:9" x14ac:dyDescent="0.2">
      <c r="G216" s="11"/>
      <c r="H216" s="11"/>
      <c r="I216" s="11"/>
    </row>
    <row r="217" spans="7:9" x14ac:dyDescent="0.2">
      <c r="G217" s="11"/>
      <c r="H217" s="11"/>
      <c r="I217" s="11"/>
    </row>
    <row r="218" spans="7:9" x14ac:dyDescent="0.2">
      <c r="G218" s="11"/>
      <c r="H218" s="11"/>
      <c r="I218" s="11"/>
    </row>
    <row r="219" spans="7:9" x14ac:dyDescent="0.2">
      <c r="G219" s="11"/>
      <c r="H219" s="11"/>
      <c r="I219" s="11"/>
    </row>
    <row r="220" spans="7:9" x14ac:dyDescent="0.2">
      <c r="G220" s="11"/>
      <c r="H220" s="11"/>
      <c r="I220" s="11"/>
    </row>
    <row r="221" spans="7:9" x14ac:dyDescent="0.2">
      <c r="G221" s="11"/>
      <c r="H221" s="11"/>
      <c r="I221" s="11"/>
    </row>
    <row r="222" spans="7:9" x14ac:dyDescent="0.2">
      <c r="G222" s="11"/>
      <c r="H222" s="11"/>
      <c r="I222" s="11"/>
    </row>
    <row r="223" spans="7:9" x14ac:dyDescent="0.2">
      <c r="G223" s="11"/>
      <c r="H223" s="11"/>
      <c r="I223" s="11"/>
    </row>
    <row r="224" spans="7:9" x14ac:dyDescent="0.2">
      <c r="G224" s="11"/>
      <c r="H224" s="11"/>
      <c r="I224" s="11"/>
    </row>
    <row r="225" spans="7:9" x14ac:dyDescent="0.2">
      <c r="G225" s="11"/>
      <c r="H225" s="11"/>
      <c r="I225" s="11"/>
    </row>
    <row r="226" spans="7:9" x14ac:dyDescent="0.2">
      <c r="G226" s="11"/>
      <c r="H226" s="11"/>
      <c r="I226" s="11"/>
    </row>
    <row r="227" spans="7:9" x14ac:dyDescent="0.2">
      <c r="G227" s="11"/>
      <c r="H227" s="11"/>
      <c r="I227" s="11"/>
    </row>
    <row r="228" spans="7:9" x14ac:dyDescent="0.2">
      <c r="G228" s="11"/>
      <c r="H228" s="11"/>
      <c r="I228" s="11"/>
    </row>
    <row r="229" spans="7:9" x14ac:dyDescent="0.2">
      <c r="G229" s="11"/>
      <c r="H229" s="11"/>
      <c r="I229" s="11"/>
    </row>
    <row r="230" spans="7:9" x14ac:dyDescent="0.2">
      <c r="G230" s="11"/>
      <c r="H230" s="11"/>
      <c r="I230" s="11"/>
    </row>
    <row r="231" spans="7:9" x14ac:dyDescent="0.2">
      <c r="G231" s="11"/>
      <c r="H231" s="11"/>
      <c r="I231" s="11"/>
    </row>
    <row r="232" spans="7:9" x14ac:dyDescent="0.2">
      <c r="G232" s="11"/>
      <c r="H232" s="11"/>
      <c r="I232" s="11"/>
    </row>
    <row r="233" spans="7:9" x14ac:dyDescent="0.2">
      <c r="G233" s="11"/>
      <c r="H233" s="11"/>
      <c r="I233" s="11"/>
    </row>
    <row r="234" spans="7:9" x14ac:dyDescent="0.2">
      <c r="G234" s="11"/>
      <c r="H234" s="11"/>
      <c r="I234" s="11"/>
    </row>
    <row r="235" spans="7:9" x14ac:dyDescent="0.2">
      <c r="G235" s="11"/>
      <c r="H235" s="11"/>
      <c r="I235" s="11"/>
    </row>
    <row r="236" spans="7:9" x14ac:dyDescent="0.2">
      <c r="G236" s="11"/>
      <c r="H236" s="11"/>
      <c r="I236" s="11"/>
    </row>
    <row r="237" spans="7:9" x14ac:dyDescent="0.2">
      <c r="G237" s="11"/>
      <c r="H237" s="11"/>
      <c r="I237" s="11"/>
    </row>
    <row r="238" spans="7:9" x14ac:dyDescent="0.2">
      <c r="G238" s="11"/>
      <c r="H238" s="11"/>
      <c r="I238" s="11"/>
    </row>
    <row r="239" spans="7:9" x14ac:dyDescent="0.2">
      <c r="G239" s="11"/>
      <c r="H239" s="11"/>
      <c r="I239" s="11"/>
    </row>
    <row r="240" spans="7:9" x14ac:dyDescent="0.2">
      <c r="G240" s="11"/>
      <c r="H240" s="11"/>
      <c r="I240" s="11"/>
    </row>
    <row r="241" spans="7:9" x14ac:dyDescent="0.2">
      <c r="G241" s="11"/>
      <c r="H241" s="11"/>
      <c r="I241" s="11"/>
    </row>
    <row r="242" spans="7:9" x14ac:dyDescent="0.2">
      <c r="G242" s="11"/>
      <c r="H242" s="11"/>
      <c r="I242" s="11"/>
    </row>
    <row r="243" spans="7:9" x14ac:dyDescent="0.2">
      <c r="G243" s="11"/>
      <c r="H243" s="11"/>
      <c r="I243" s="11"/>
    </row>
    <row r="244" spans="7:9" x14ac:dyDescent="0.2">
      <c r="G244" s="11"/>
      <c r="H244" s="11"/>
      <c r="I244" s="11"/>
    </row>
    <row r="245" spans="7:9" x14ac:dyDescent="0.2">
      <c r="G245" s="11"/>
      <c r="H245" s="11"/>
      <c r="I245" s="11"/>
    </row>
    <row r="246" spans="7:9" x14ac:dyDescent="0.2">
      <c r="G246" s="11"/>
      <c r="H246" s="11"/>
      <c r="I246" s="11"/>
    </row>
    <row r="247" spans="7:9" x14ac:dyDescent="0.2">
      <c r="G247" s="11"/>
      <c r="H247" s="11"/>
      <c r="I247" s="11"/>
    </row>
    <row r="248" spans="7:9" x14ac:dyDescent="0.2">
      <c r="G248" s="11"/>
      <c r="H248" s="11"/>
      <c r="I248" s="11"/>
    </row>
    <row r="249" spans="7:9" x14ac:dyDescent="0.2">
      <c r="G249" s="11"/>
      <c r="H249" s="11"/>
      <c r="I249" s="11"/>
    </row>
    <row r="250" spans="7:9" x14ac:dyDescent="0.2">
      <c r="G250" s="11"/>
      <c r="H250" s="11"/>
      <c r="I250" s="11"/>
    </row>
    <row r="251" spans="7:9" x14ac:dyDescent="0.2">
      <c r="G251" s="11"/>
      <c r="H251" s="11"/>
      <c r="I251" s="11"/>
    </row>
    <row r="252" spans="7:9" x14ac:dyDescent="0.2">
      <c r="G252" s="11"/>
      <c r="H252" s="11"/>
      <c r="I252" s="11"/>
    </row>
    <row r="253" spans="7:9" x14ac:dyDescent="0.2">
      <c r="G253" s="11"/>
      <c r="H253" s="11"/>
      <c r="I253" s="11"/>
    </row>
    <row r="254" spans="7:9" x14ac:dyDescent="0.2">
      <c r="G254" s="11"/>
      <c r="H254" s="11"/>
      <c r="I254" s="11"/>
    </row>
    <row r="255" spans="7:9" x14ac:dyDescent="0.2">
      <c r="G255" s="11"/>
      <c r="H255" s="11"/>
      <c r="I255" s="11"/>
    </row>
    <row r="256" spans="7:9" x14ac:dyDescent="0.2">
      <c r="G256" s="11"/>
      <c r="H256" s="11"/>
      <c r="I256" s="11"/>
    </row>
    <row r="257" spans="7:9" x14ac:dyDescent="0.2">
      <c r="G257" s="11"/>
      <c r="H257" s="11"/>
      <c r="I257" s="11"/>
    </row>
    <row r="258" spans="7:9" x14ac:dyDescent="0.2">
      <c r="G258" s="11"/>
      <c r="H258" s="11"/>
      <c r="I258" s="11"/>
    </row>
    <row r="259" spans="7:9" x14ac:dyDescent="0.2">
      <c r="G259" s="11"/>
      <c r="H259" s="11"/>
      <c r="I259" s="11"/>
    </row>
    <row r="260" spans="7:9" x14ac:dyDescent="0.2">
      <c r="G260" s="11"/>
      <c r="H260" s="11"/>
      <c r="I260" s="11"/>
    </row>
    <row r="261" spans="7:9" x14ac:dyDescent="0.2">
      <c r="G261" s="11"/>
      <c r="H261" s="11"/>
      <c r="I261" s="11"/>
    </row>
    <row r="262" spans="7:9" x14ac:dyDescent="0.2">
      <c r="G262" s="11"/>
      <c r="H262" s="11"/>
      <c r="I262" s="11"/>
    </row>
    <row r="263" spans="7:9" x14ac:dyDescent="0.2">
      <c r="G263" s="11"/>
      <c r="H263" s="11"/>
      <c r="I263" s="11"/>
    </row>
    <row r="264" spans="7:9" x14ac:dyDescent="0.2">
      <c r="G264" s="11"/>
      <c r="H264" s="11"/>
      <c r="I264" s="11"/>
    </row>
    <row r="265" spans="7:9" x14ac:dyDescent="0.2">
      <c r="G265" s="11"/>
      <c r="H265" s="11"/>
      <c r="I265" s="11"/>
    </row>
    <row r="266" spans="7:9" x14ac:dyDescent="0.2">
      <c r="G266" s="11"/>
      <c r="H266" s="11"/>
      <c r="I266" s="11"/>
    </row>
    <row r="267" spans="7:9" x14ac:dyDescent="0.2">
      <c r="G267" s="11"/>
      <c r="H267" s="11"/>
      <c r="I267" s="11"/>
    </row>
    <row r="268" spans="7:9" x14ac:dyDescent="0.2">
      <c r="G268" s="11"/>
      <c r="H268" s="11"/>
      <c r="I268" s="11"/>
    </row>
    <row r="269" spans="7:9" x14ac:dyDescent="0.2">
      <c r="G269" s="11"/>
      <c r="H269" s="11"/>
      <c r="I269" s="11"/>
    </row>
    <row r="270" spans="7:9" x14ac:dyDescent="0.2">
      <c r="G270" s="11"/>
      <c r="H270" s="11"/>
      <c r="I270" s="11"/>
    </row>
    <row r="271" spans="7:9" x14ac:dyDescent="0.2">
      <c r="G271" s="11"/>
      <c r="H271" s="11"/>
      <c r="I271" s="11"/>
    </row>
    <row r="272" spans="7:9" x14ac:dyDescent="0.2">
      <c r="G272" s="11"/>
      <c r="H272" s="11"/>
      <c r="I272" s="11"/>
    </row>
    <row r="273" spans="7:9" x14ac:dyDescent="0.2">
      <c r="G273" s="11"/>
      <c r="H273" s="11"/>
      <c r="I273" s="11"/>
    </row>
    <row r="274" spans="7:9" x14ac:dyDescent="0.2">
      <c r="G274" s="11"/>
      <c r="H274" s="11"/>
      <c r="I274" s="11"/>
    </row>
    <row r="275" spans="7:9" x14ac:dyDescent="0.2">
      <c r="G275" s="11"/>
      <c r="H275" s="11"/>
      <c r="I275" s="11"/>
    </row>
    <row r="276" spans="7:9" x14ac:dyDescent="0.2">
      <c r="G276" s="11"/>
      <c r="H276" s="11"/>
      <c r="I276" s="11"/>
    </row>
    <row r="277" spans="7:9" x14ac:dyDescent="0.2">
      <c r="G277" s="11"/>
      <c r="H277" s="11"/>
      <c r="I277" s="11"/>
    </row>
    <row r="278" spans="7:9" x14ac:dyDescent="0.2">
      <c r="G278" s="11"/>
      <c r="H278" s="11"/>
      <c r="I278" s="11"/>
    </row>
    <row r="279" spans="7:9" x14ac:dyDescent="0.2">
      <c r="G279" s="11"/>
      <c r="H279" s="11"/>
      <c r="I279" s="11"/>
    </row>
    <row r="280" spans="7:9" x14ac:dyDescent="0.2">
      <c r="G280" s="11"/>
      <c r="H280" s="11"/>
      <c r="I280" s="11"/>
    </row>
    <row r="281" spans="7:9" x14ac:dyDescent="0.2">
      <c r="G281" s="11"/>
      <c r="H281" s="11"/>
      <c r="I281" s="11"/>
    </row>
    <row r="282" spans="7:9" x14ac:dyDescent="0.2">
      <c r="G282" s="11"/>
      <c r="H282" s="11"/>
      <c r="I282" s="11"/>
    </row>
    <row r="283" spans="7:9" x14ac:dyDescent="0.2">
      <c r="G283" s="11"/>
      <c r="H283" s="11"/>
      <c r="I283" s="11"/>
    </row>
    <row r="284" spans="7:9" x14ac:dyDescent="0.2">
      <c r="G284" s="11"/>
      <c r="H284" s="11"/>
      <c r="I284" s="11"/>
    </row>
    <row r="285" spans="7:9" x14ac:dyDescent="0.2">
      <c r="G285" s="11"/>
      <c r="H285" s="11"/>
      <c r="I285" s="11"/>
    </row>
    <row r="286" spans="7:9" x14ac:dyDescent="0.2">
      <c r="G286" s="11"/>
      <c r="H286" s="11"/>
      <c r="I286" s="11"/>
    </row>
    <row r="287" spans="7:9" x14ac:dyDescent="0.2">
      <c r="G287" s="11"/>
      <c r="H287" s="11"/>
      <c r="I287" s="11"/>
    </row>
    <row r="288" spans="7:9" x14ac:dyDescent="0.2">
      <c r="G288" s="11"/>
      <c r="H288" s="11"/>
      <c r="I288" s="11"/>
    </row>
    <row r="289" spans="7:9" x14ac:dyDescent="0.2">
      <c r="G289" s="11"/>
      <c r="H289" s="11"/>
      <c r="I289" s="11"/>
    </row>
    <row r="290" spans="7:9" x14ac:dyDescent="0.2">
      <c r="G290" s="11"/>
      <c r="H290" s="11"/>
      <c r="I290" s="11"/>
    </row>
    <row r="291" spans="7:9" x14ac:dyDescent="0.2">
      <c r="G291" s="11"/>
      <c r="H291" s="11"/>
      <c r="I291" s="11"/>
    </row>
    <row r="292" spans="7:9" x14ac:dyDescent="0.2">
      <c r="G292" s="11"/>
      <c r="H292" s="11"/>
      <c r="I292" s="11"/>
    </row>
    <row r="293" spans="7:9" x14ac:dyDescent="0.2">
      <c r="G293" s="11"/>
      <c r="H293" s="11"/>
      <c r="I293" s="11"/>
    </row>
    <row r="294" spans="7:9" x14ac:dyDescent="0.2">
      <c r="G294" s="11"/>
      <c r="H294" s="11"/>
      <c r="I294" s="11"/>
    </row>
    <row r="295" spans="7:9" x14ac:dyDescent="0.2">
      <c r="G295" s="11"/>
      <c r="H295" s="11"/>
      <c r="I295" s="11"/>
    </row>
    <row r="296" spans="7:9" x14ac:dyDescent="0.2">
      <c r="G296" s="11"/>
      <c r="H296" s="11"/>
      <c r="I296" s="11"/>
    </row>
    <row r="297" spans="7:9" x14ac:dyDescent="0.2">
      <c r="G297" s="11"/>
      <c r="H297" s="11"/>
      <c r="I297" s="11"/>
    </row>
    <row r="298" spans="7:9" x14ac:dyDescent="0.2">
      <c r="G298" s="11"/>
      <c r="H298" s="11"/>
      <c r="I298" s="11"/>
    </row>
    <row r="299" spans="7:9" x14ac:dyDescent="0.2">
      <c r="G299" s="11"/>
      <c r="H299" s="11"/>
      <c r="I299" s="11"/>
    </row>
    <row r="300" spans="7:9" x14ac:dyDescent="0.2">
      <c r="G300" s="11"/>
      <c r="H300" s="11"/>
      <c r="I300" s="11"/>
    </row>
    <row r="301" spans="7:9" x14ac:dyDescent="0.2">
      <c r="G301" s="11"/>
      <c r="H301" s="11"/>
      <c r="I301" s="11"/>
    </row>
    <row r="302" spans="7:9" x14ac:dyDescent="0.2">
      <c r="G302" s="11"/>
      <c r="H302" s="11"/>
      <c r="I302" s="11"/>
    </row>
    <row r="303" spans="7:9" x14ac:dyDescent="0.2">
      <c r="G303" s="11"/>
      <c r="H303" s="11"/>
      <c r="I303" s="11"/>
    </row>
    <row r="304" spans="7:9" x14ac:dyDescent="0.2">
      <c r="G304" s="11"/>
      <c r="H304" s="11"/>
      <c r="I304" s="11"/>
    </row>
    <row r="305" spans="7:9" x14ac:dyDescent="0.2">
      <c r="G305" s="11"/>
      <c r="H305" s="11"/>
      <c r="I305" s="11"/>
    </row>
    <row r="306" spans="7:9" x14ac:dyDescent="0.2">
      <c r="G306" s="11"/>
      <c r="H306" s="11"/>
      <c r="I306" s="11"/>
    </row>
    <row r="307" spans="7:9" x14ac:dyDescent="0.2">
      <c r="G307" s="11"/>
      <c r="H307" s="11"/>
      <c r="I307" s="11"/>
    </row>
    <row r="308" spans="7:9" x14ac:dyDescent="0.2">
      <c r="G308" s="11"/>
      <c r="H308" s="11"/>
      <c r="I308" s="11"/>
    </row>
    <row r="309" spans="7:9" x14ac:dyDescent="0.2">
      <c r="G309" s="11"/>
      <c r="H309" s="11"/>
      <c r="I309" s="11"/>
    </row>
    <row r="310" spans="7:9" x14ac:dyDescent="0.2">
      <c r="G310" s="11"/>
      <c r="H310" s="11"/>
      <c r="I310" s="11"/>
    </row>
    <row r="311" spans="7:9" x14ac:dyDescent="0.2">
      <c r="G311" s="11"/>
      <c r="H311" s="11"/>
      <c r="I311" s="11"/>
    </row>
    <row r="312" spans="7:9" x14ac:dyDescent="0.2">
      <c r="G312" s="11"/>
      <c r="H312" s="11"/>
      <c r="I312" s="11"/>
    </row>
    <row r="313" spans="7:9" x14ac:dyDescent="0.2">
      <c r="G313" s="11"/>
      <c r="H313" s="11"/>
      <c r="I313" s="11"/>
    </row>
    <row r="314" spans="7:9" x14ac:dyDescent="0.2">
      <c r="G314" s="11"/>
      <c r="H314" s="11"/>
      <c r="I314" s="11"/>
    </row>
    <row r="315" spans="7:9" x14ac:dyDescent="0.2">
      <c r="G315" s="11"/>
      <c r="H315" s="11"/>
      <c r="I315" s="11"/>
    </row>
    <row r="316" spans="7:9" x14ac:dyDescent="0.2">
      <c r="G316" s="11"/>
      <c r="H316" s="11"/>
      <c r="I316" s="11"/>
    </row>
    <row r="317" spans="7:9" x14ac:dyDescent="0.2">
      <c r="G317" s="11"/>
      <c r="H317" s="11"/>
      <c r="I317" s="11"/>
    </row>
    <row r="318" spans="7:9" x14ac:dyDescent="0.2">
      <c r="G318" s="11"/>
      <c r="H318" s="11"/>
      <c r="I318" s="11"/>
    </row>
    <row r="319" spans="7:9" x14ac:dyDescent="0.2">
      <c r="G319" s="11"/>
      <c r="H319" s="11"/>
      <c r="I319" s="11"/>
    </row>
    <row r="320" spans="7:9" x14ac:dyDescent="0.2">
      <c r="G320" s="11"/>
      <c r="H320" s="11"/>
      <c r="I320" s="11"/>
    </row>
    <row r="321" spans="7:9" x14ac:dyDescent="0.2">
      <c r="G321" s="11"/>
      <c r="H321" s="11"/>
      <c r="I321" s="11"/>
    </row>
    <row r="322" spans="7:9" x14ac:dyDescent="0.2">
      <c r="G322" s="11"/>
      <c r="H322" s="11"/>
      <c r="I322" s="11"/>
    </row>
    <row r="323" spans="7:9" x14ac:dyDescent="0.2">
      <c r="G323" s="11"/>
      <c r="H323" s="11"/>
      <c r="I323" s="11"/>
    </row>
    <row r="324" spans="7:9" x14ac:dyDescent="0.2">
      <c r="G324" s="11"/>
      <c r="H324" s="11"/>
      <c r="I324" s="11"/>
    </row>
    <row r="325" spans="7:9" x14ac:dyDescent="0.2">
      <c r="G325" s="11"/>
      <c r="H325" s="11"/>
      <c r="I325" s="11"/>
    </row>
    <row r="326" spans="7:9" x14ac:dyDescent="0.2">
      <c r="G326" s="11"/>
      <c r="H326" s="11"/>
      <c r="I326" s="11"/>
    </row>
    <row r="327" spans="7:9" x14ac:dyDescent="0.2">
      <c r="G327" s="11"/>
      <c r="H327" s="11"/>
      <c r="I327" s="11"/>
    </row>
    <row r="328" spans="7:9" x14ac:dyDescent="0.2">
      <c r="G328" s="11"/>
      <c r="H328" s="11"/>
      <c r="I328" s="11"/>
    </row>
    <row r="329" spans="7:9" x14ac:dyDescent="0.2">
      <c r="G329" s="11"/>
      <c r="H329" s="11"/>
      <c r="I329" s="11"/>
    </row>
    <row r="330" spans="7:9" x14ac:dyDescent="0.2">
      <c r="G330" s="11"/>
      <c r="H330" s="11"/>
      <c r="I330" s="11"/>
    </row>
    <row r="331" spans="7:9" x14ac:dyDescent="0.2">
      <c r="G331" s="11"/>
      <c r="H331" s="11"/>
      <c r="I331" s="11"/>
    </row>
    <row r="332" spans="7:9" x14ac:dyDescent="0.2">
      <c r="G332" s="11"/>
      <c r="H332" s="11"/>
      <c r="I332" s="11"/>
    </row>
    <row r="333" spans="7:9" x14ac:dyDescent="0.2">
      <c r="G333" s="11"/>
      <c r="H333" s="11"/>
      <c r="I333" s="11"/>
    </row>
    <row r="334" spans="7:9" x14ac:dyDescent="0.2">
      <c r="G334" s="11"/>
      <c r="H334" s="11"/>
      <c r="I334" s="11"/>
    </row>
    <row r="335" spans="7:9" x14ac:dyDescent="0.2">
      <c r="G335" s="11"/>
      <c r="H335" s="11"/>
      <c r="I335" s="11"/>
    </row>
    <row r="336" spans="7:9" x14ac:dyDescent="0.2">
      <c r="G336" s="11"/>
      <c r="H336" s="11"/>
      <c r="I336" s="11"/>
    </row>
    <row r="337" spans="7:9" x14ac:dyDescent="0.2">
      <c r="G337" s="11"/>
      <c r="H337" s="11"/>
      <c r="I337" s="11"/>
    </row>
    <row r="338" spans="7:9" x14ac:dyDescent="0.2">
      <c r="G338" s="11"/>
      <c r="H338" s="11"/>
      <c r="I338" s="11"/>
    </row>
    <row r="339" spans="7:9" x14ac:dyDescent="0.2">
      <c r="G339" s="11"/>
      <c r="H339" s="11"/>
      <c r="I339" s="11"/>
    </row>
    <row r="340" spans="7:9" x14ac:dyDescent="0.2">
      <c r="G340" s="11"/>
      <c r="H340" s="11"/>
      <c r="I340" s="11"/>
    </row>
    <row r="341" spans="7:9" x14ac:dyDescent="0.2">
      <c r="G341" s="11"/>
      <c r="H341" s="11"/>
      <c r="I341" s="11"/>
    </row>
    <row r="342" spans="7:9" x14ac:dyDescent="0.2">
      <c r="G342" s="11"/>
      <c r="H342" s="11"/>
      <c r="I342" s="11"/>
    </row>
    <row r="343" spans="7:9" x14ac:dyDescent="0.2">
      <c r="G343" s="11"/>
      <c r="H343" s="11"/>
      <c r="I343" s="11"/>
    </row>
    <row r="344" spans="7:9" x14ac:dyDescent="0.2">
      <c r="G344" s="11"/>
      <c r="H344" s="11"/>
      <c r="I344" s="11"/>
    </row>
    <row r="345" spans="7:9" x14ac:dyDescent="0.2">
      <c r="G345" s="11"/>
      <c r="H345" s="11"/>
      <c r="I345" s="11"/>
    </row>
    <row r="346" spans="7:9" x14ac:dyDescent="0.2">
      <c r="G346" s="11"/>
      <c r="H346" s="11"/>
      <c r="I346" s="11"/>
    </row>
    <row r="347" spans="7:9" x14ac:dyDescent="0.2">
      <c r="G347" s="11"/>
      <c r="H347" s="11"/>
      <c r="I347" s="11"/>
    </row>
    <row r="348" spans="7:9" x14ac:dyDescent="0.2">
      <c r="G348" s="11"/>
      <c r="H348" s="11"/>
      <c r="I348" s="11"/>
    </row>
    <row r="349" spans="7:9" x14ac:dyDescent="0.2">
      <c r="G349" s="11"/>
      <c r="H349" s="11"/>
      <c r="I349" s="11"/>
    </row>
    <row r="350" spans="7:9" x14ac:dyDescent="0.2">
      <c r="G350" s="11"/>
      <c r="H350" s="11"/>
      <c r="I350" s="11"/>
    </row>
    <row r="351" spans="7:9" x14ac:dyDescent="0.2">
      <c r="G351" s="11"/>
      <c r="H351" s="11"/>
      <c r="I351" s="11"/>
    </row>
    <row r="352" spans="7:9" x14ac:dyDescent="0.2">
      <c r="G352" s="11"/>
      <c r="H352" s="11"/>
      <c r="I352" s="11"/>
    </row>
    <row r="353" spans="7:9" x14ac:dyDescent="0.2">
      <c r="G353" s="11"/>
      <c r="H353" s="11"/>
      <c r="I353" s="11"/>
    </row>
    <row r="354" spans="7:9" x14ac:dyDescent="0.2">
      <c r="G354" s="11"/>
      <c r="H354" s="11"/>
      <c r="I354" s="11"/>
    </row>
    <row r="355" spans="7:9" x14ac:dyDescent="0.2">
      <c r="G355" s="11"/>
      <c r="H355" s="11"/>
      <c r="I355" s="11"/>
    </row>
    <row r="356" spans="7:9" x14ac:dyDescent="0.2">
      <c r="G356" s="11"/>
      <c r="H356" s="11"/>
      <c r="I356" s="11"/>
    </row>
    <row r="357" spans="7:9" x14ac:dyDescent="0.2">
      <c r="G357" s="11"/>
      <c r="H357" s="11"/>
      <c r="I357" s="11"/>
    </row>
    <row r="358" spans="7:9" x14ac:dyDescent="0.2">
      <c r="G358" s="11"/>
      <c r="H358" s="11"/>
      <c r="I358" s="11"/>
    </row>
    <row r="359" spans="7:9" x14ac:dyDescent="0.2">
      <c r="G359" s="11"/>
      <c r="H359" s="11"/>
      <c r="I359" s="11"/>
    </row>
  </sheetData>
  <mergeCells count="2">
    <mergeCell ref="A16:I16"/>
    <mergeCell ref="A63:I6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6"/>
  <sheetViews>
    <sheetView tabSelected="1" workbookViewId="0">
      <selection activeCell="B83" sqref="B83"/>
    </sheetView>
  </sheetViews>
  <sheetFormatPr defaultRowHeight="12.75" x14ac:dyDescent="0.2"/>
  <cols>
    <col min="1" max="1" width="6.7109375" style="2" customWidth="1"/>
    <col min="2" max="4" width="9.140625" style="2"/>
    <col min="5" max="5" width="5.7109375" style="2" customWidth="1"/>
    <col min="6" max="6" width="6.7109375" style="2" customWidth="1"/>
    <col min="7" max="7" width="12.5703125" style="2" customWidth="1"/>
    <col min="8" max="8" width="14" style="2" bestFit="1" customWidth="1"/>
    <col min="9" max="9" width="13.7109375" style="2" customWidth="1"/>
    <col min="10" max="16384" width="9.140625" style="2"/>
  </cols>
  <sheetData>
    <row r="1" spans="1:9" x14ac:dyDescent="0.2">
      <c r="A1" s="10"/>
    </row>
    <row r="2" spans="1:9" x14ac:dyDescent="0.2">
      <c r="A2" s="10" t="s">
        <v>10</v>
      </c>
    </row>
    <row r="4" spans="1:9" x14ac:dyDescent="0.2">
      <c r="A4" s="39" t="s">
        <v>11</v>
      </c>
      <c r="B4" s="39"/>
      <c r="C4" s="39"/>
      <c r="D4" s="39"/>
      <c r="E4" s="39"/>
      <c r="F4" s="39"/>
      <c r="G4" s="39"/>
      <c r="H4" s="39"/>
      <c r="I4" s="39"/>
    </row>
    <row r="5" spans="1:9" x14ac:dyDescent="0.2">
      <c r="A5" s="9"/>
      <c r="G5" s="11"/>
      <c r="H5" s="11"/>
      <c r="I5" s="11"/>
    </row>
    <row r="6" spans="1:9" x14ac:dyDescent="0.2">
      <c r="A6" s="9" t="s">
        <v>13</v>
      </c>
      <c r="B6" s="12" t="s">
        <v>32</v>
      </c>
      <c r="G6" s="11"/>
      <c r="H6" s="11"/>
      <c r="I6" s="11"/>
    </row>
    <row r="7" spans="1:9" x14ac:dyDescent="0.2">
      <c r="A7" s="16">
        <v>2014</v>
      </c>
      <c r="G7" s="11"/>
      <c r="H7" s="11"/>
      <c r="I7" s="11"/>
    </row>
    <row r="8" spans="1:9" x14ac:dyDescent="0.2">
      <c r="A8" s="16" t="s">
        <v>90</v>
      </c>
      <c r="B8" s="2" t="s">
        <v>130</v>
      </c>
      <c r="G8" s="11"/>
      <c r="H8" s="11"/>
      <c r="I8" s="11">
        <v>1</v>
      </c>
    </row>
    <row r="9" spans="1:9" x14ac:dyDescent="0.2">
      <c r="A9" s="16"/>
      <c r="G9" s="11"/>
      <c r="H9" s="11"/>
      <c r="I9" s="15"/>
    </row>
    <row r="10" spans="1:9" x14ac:dyDescent="0.2">
      <c r="A10" s="16"/>
      <c r="G10" s="11"/>
      <c r="H10" s="11"/>
      <c r="I10" s="11"/>
    </row>
    <row r="11" spans="1:9" x14ac:dyDescent="0.2">
      <c r="A11" s="16" t="s">
        <v>33</v>
      </c>
      <c r="B11" s="2" t="s">
        <v>115</v>
      </c>
      <c r="G11" s="11"/>
      <c r="H11" s="11"/>
      <c r="I11" s="11"/>
    </row>
    <row r="12" spans="1:9" x14ac:dyDescent="0.2">
      <c r="A12" s="16"/>
      <c r="B12" s="2" t="s">
        <v>116</v>
      </c>
      <c r="G12" s="11"/>
      <c r="H12" s="11"/>
      <c r="I12" s="11">
        <v>1250</v>
      </c>
    </row>
    <row r="13" spans="1:9" x14ac:dyDescent="0.2">
      <c r="A13" s="16"/>
      <c r="G13" s="11"/>
      <c r="H13" s="11"/>
      <c r="I13" s="11"/>
    </row>
    <row r="14" spans="1:9" x14ac:dyDescent="0.2">
      <c r="A14" s="16" t="s">
        <v>33</v>
      </c>
      <c r="B14" s="2" t="s">
        <v>117</v>
      </c>
      <c r="G14" s="11"/>
      <c r="H14" s="11"/>
      <c r="I14" s="11">
        <v>23</v>
      </c>
    </row>
    <row r="15" spans="1:9" x14ac:dyDescent="0.2">
      <c r="A15" s="16"/>
      <c r="G15" s="11"/>
      <c r="H15" s="11"/>
      <c r="I15" s="11"/>
    </row>
    <row r="16" spans="1:9" x14ac:dyDescent="0.2">
      <c r="A16" s="16" t="s">
        <v>20</v>
      </c>
      <c r="G16" s="11"/>
      <c r="H16" s="11"/>
      <c r="I16" s="11"/>
    </row>
    <row r="17" spans="1:9" x14ac:dyDescent="0.2">
      <c r="A17" s="16" t="s">
        <v>93</v>
      </c>
      <c r="B17" s="2" t="s">
        <v>131</v>
      </c>
      <c r="G17" s="11"/>
      <c r="H17" s="11"/>
      <c r="I17" s="11"/>
    </row>
    <row r="18" spans="1:9" x14ac:dyDescent="0.2">
      <c r="A18" s="16"/>
      <c r="B18" s="2" t="s">
        <v>94</v>
      </c>
      <c r="G18" s="11"/>
      <c r="H18" s="11"/>
      <c r="I18" s="11">
        <v>1</v>
      </c>
    </row>
    <row r="19" spans="1:9" x14ac:dyDescent="0.2">
      <c r="A19" s="16"/>
      <c r="G19" s="11"/>
      <c r="H19" s="11"/>
      <c r="I19" s="11"/>
    </row>
    <row r="20" spans="1:9" x14ac:dyDescent="0.2">
      <c r="A20" s="16" t="s">
        <v>34</v>
      </c>
      <c r="B20" s="2" t="s">
        <v>132</v>
      </c>
      <c r="G20" s="11"/>
      <c r="H20" s="11"/>
      <c r="I20" s="11">
        <v>23</v>
      </c>
    </row>
    <row r="21" spans="1:9" x14ac:dyDescent="0.2">
      <c r="A21" s="16"/>
      <c r="G21" s="11"/>
      <c r="H21" s="11"/>
      <c r="I21" s="11"/>
    </row>
    <row r="22" spans="1:9" x14ac:dyDescent="0.2">
      <c r="A22" s="16" t="s">
        <v>97</v>
      </c>
      <c r="B22" s="2" t="s">
        <v>134</v>
      </c>
      <c r="G22" s="11"/>
      <c r="H22" s="11"/>
      <c r="I22" s="11"/>
    </row>
    <row r="23" spans="1:9" x14ac:dyDescent="0.2">
      <c r="A23" s="16"/>
      <c r="B23" s="2" t="s">
        <v>98</v>
      </c>
      <c r="G23" s="11"/>
      <c r="H23" s="11"/>
      <c r="I23" s="11">
        <v>1</v>
      </c>
    </row>
    <row r="24" spans="1:9" x14ac:dyDescent="0.2">
      <c r="A24" s="16"/>
      <c r="G24" s="11"/>
      <c r="H24" s="11"/>
      <c r="I24" s="11"/>
    </row>
    <row r="25" spans="1:9" x14ac:dyDescent="0.2">
      <c r="A25" s="16" t="s">
        <v>66</v>
      </c>
      <c r="B25" s="2" t="s">
        <v>153</v>
      </c>
      <c r="G25" s="11"/>
      <c r="H25" s="11"/>
      <c r="I25" s="11"/>
    </row>
    <row r="26" spans="1:9" x14ac:dyDescent="0.2">
      <c r="A26" s="16"/>
      <c r="B26" s="2" t="s">
        <v>154</v>
      </c>
      <c r="G26" s="11"/>
      <c r="H26" s="11"/>
      <c r="I26" s="11"/>
    </row>
    <row r="27" spans="1:9" x14ac:dyDescent="0.2">
      <c r="A27" s="16"/>
      <c r="B27" s="2" t="s">
        <v>67</v>
      </c>
      <c r="G27" s="11"/>
      <c r="H27" s="11"/>
      <c r="I27" s="11">
        <v>1</v>
      </c>
    </row>
    <row r="28" spans="1:9" x14ac:dyDescent="0.2">
      <c r="A28" s="16"/>
      <c r="G28" s="11"/>
      <c r="H28" s="11"/>
      <c r="I28" s="11"/>
    </row>
    <row r="29" spans="1:9" x14ac:dyDescent="0.2">
      <c r="A29" s="16"/>
      <c r="B29" s="2" t="s">
        <v>153</v>
      </c>
      <c r="G29" s="11"/>
      <c r="H29" s="11"/>
      <c r="I29" s="11"/>
    </row>
    <row r="30" spans="1:9" x14ac:dyDescent="0.2">
      <c r="A30" s="16"/>
      <c r="B30" s="2" t="s">
        <v>154</v>
      </c>
      <c r="G30" s="11"/>
      <c r="H30" s="11"/>
      <c r="I30" s="11">
        <v>1</v>
      </c>
    </row>
    <row r="31" spans="1:9" x14ac:dyDescent="0.2">
      <c r="A31" s="16"/>
      <c r="G31" s="11"/>
      <c r="H31" s="11"/>
      <c r="I31" s="11"/>
    </row>
    <row r="32" spans="1:9" x14ac:dyDescent="0.2">
      <c r="A32" s="16"/>
      <c r="G32" s="11"/>
      <c r="H32" s="11"/>
      <c r="I32" s="11"/>
    </row>
    <row r="33" spans="1:11" x14ac:dyDescent="0.2">
      <c r="A33" s="16"/>
      <c r="B33" s="2" t="s">
        <v>153</v>
      </c>
      <c r="G33" s="11"/>
      <c r="H33" s="11"/>
      <c r="I33" s="11"/>
    </row>
    <row r="34" spans="1:11" x14ac:dyDescent="0.2">
      <c r="A34" s="16"/>
      <c r="B34" s="2" t="s">
        <v>155</v>
      </c>
      <c r="G34" s="11"/>
      <c r="H34" s="11"/>
      <c r="I34" s="11"/>
    </row>
    <row r="35" spans="1:11" x14ac:dyDescent="0.2">
      <c r="A35" s="16"/>
      <c r="B35" s="2" t="s">
        <v>67</v>
      </c>
      <c r="G35" s="11"/>
      <c r="H35" s="11"/>
      <c r="I35" s="11">
        <v>1</v>
      </c>
    </row>
    <row r="36" spans="1:11" x14ac:dyDescent="0.2">
      <c r="A36" s="16"/>
      <c r="G36" s="11"/>
      <c r="H36" s="11"/>
      <c r="I36" s="11"/>
    </row>
    <row r="37" spans="1:11" x14ac:dyDescent="0.2">
      <c r="A37" s="16"/>
      <c r="B37" s="2" t="s">
        <v>153</v>
      </c>
      <c r="G37" s="11"/>
      <c r="H37" s="11"/>
      <c r="I37" s="11"/>
    </row>
    <row r="38" spans="1:11" x14ac:dyDescent="0.2">
      <c r="A38" s="16"/>
      <c r="B38" s="2" t="s">
        <v>154</v>
      </c>
      <c r="G38" s="11"/>
      <c r="H38" s="11"/>
      <c r="I38" s="11"/>
    </row>
    <row r="39" spans="1:11" x14ac:dyDescent="0.2">
      <c r="A39" s="16"/>
      <c r="B39" s="2" t="s">
        <v>68</v>
      </c>
      <c r="G39" s="11"/>
      <c r="H39" s="11"/>
      <c r="I39" s="11">
        <v>1</v>
      </c>
    </row>
    <row r="40" spans="1:11" x14ac:dyDescent="0.2">
      <c r="A40" s="16"/>
      <c r="G40" s="11"/>
      <c r="H40" s="11"/>
      <c r="I40" s="11"/>
    </row>
    <row r="41" spans="1:11" x14ac:dyDescent="0.2">
      <c r="A41" s="16"/>
      <c r="B41" s="2" t="s">
        <v>156</v>
      </c>
      <c r="G41" s="11"/>
      <c r="H41" s="11"/>
      <c r="I41" s="11">
        <v>1</v>
      </c>
    </row>
    <row r="42" spans="1:11" x14ac:dyDescent="0.2">
      <c r="A42" s="16"/>
      <c r="B42" s="2" t="s">
        <v>157</v>
      </c>
      <c r="G42" s="11"/>
      <c r="H42" s="11"/>
      <c r="I42" s="11"/>
    </row>
    <row r="43" spans="1:11" x14ac:dyDescent="0.2">
      <c r="A43" s="16"/>
      <c r="G43" s="11"/>
      <c r="H43" s="11"/>
      <c r="I43" s="11"/>
      <c r="K43" s="11"/>
    </row>
    <row r="44" spans="1:11" x14ac:dyDescent="0.2">
      <c r="A44" s="16"/>
      <c r="G44" s="11"/>
      <c r="H44" s="11"/>
      <c r="I44" s="11"/>
    </row>
    <row r="45" spans="1:11" x14ac:dyDescent="0.2">
      <c r="A45" s="16" t="s">
        <v>35</v>
      </c>
      <c r="B45" s="2" t="s">
        <v>135</v>
      </c>
      <c r="G45" s="11"/>
      <c r="H45" s="11"/>
      <c r="I45" s="11">
        <v>680</v>
      </c>
    </row>
    <row r="46" spans="1:11" x14ac:dyDescent="0.2">
      <c r="A46" s="16"/>
      <c r="G46" s="11"/>
      <c r="H46" s="11"/>
      <c r="I46" s="11"/>
    </row>
    <row r="47" spans="1:11" x14ac:dyDescent="0.2">
      <c r="A47" s="16" t="s">
        <v>36</v>
      </c>
      <c r="B47" s="2" t="s">
        <v>118</v>
      </c>
      <c r="G47" s="11"/>
      <c r="H47" s="11"/>
      <c r="I47" s="11"/>
    </row>
    <row r="48" spans="1:11" x14ac:dyDescent="0.2">
      <c r="A48" s="16"/>
      <c r="B48" s="2" t="s">
        <v>37</v>
      </c>
      <c r="G48" s="11"/>
      <c r="H48" s="11"/>
      <c r="I48" s="11">
        <v>8000</v>
      </c>
    </row>
    <row r="49" spans="1:9" x14ac:dyDescent="0.2">
      <c r="A49" s="16"/>
      <c r="G49" s="11"/>
      <c r="H49" s="11"/>
      <c r="I49" s="11"/>
    </row>
    <row r="50" spans="1:9" x14ac:dyDescent="0.2">
      <c r="A50" s="16" t="s">
        <v>75</v>
      </c>
      <c r="B50" s="2" t="s">
        <v>153</v>
      </c>
      <c r="G50" s="11"/>
      <c r="H50" s="11"/>
      <c r="I50" s="11"/>
    </row>
    <row r="51" spans="1:9" x14ac:dyDescent="0.2">
      <c r="A51" s="16"/>
      <c r="B51" s="2" t="s">
        <v>158</v>
      </c>
      <c r="G51" s="11"/>
      <c r="H51" s="11"/>
      <c r="I51" s="11"/>
    </row>
    <row r="52" spans="1:9" x14ac:dyDescent="0.2">
      <c r="A52" s="16"/>
      <c r="B52" s="2" t="s">
        <v>68</v>
      </c>
      <c r="G52" s="11"/>
      <c r="H52" s="11"/>
      <c r="I52" s="11">
        <v>1</v>
      </c>
    </row>
    <row r="53" spans="1:9" x14ac:dyDescent="0.2">
      <c r="A53" s="16"/>
      <c r="G53" s="11"/>
      <c r="H53" s="11"/>
      <c r="I53" s="11"/>
    </row>
    <row r="54" spans="1:9" x14ac:dyDescent="0.2">
      <c r="A54" s="16"/>
      <c r="G54" s="11"/>
      <c r="H54" s="11"/>
      <c r="I54" s="11"/>
    </row>
    <row r="58" spans="1:9" x14ac:dyDescent="0.2">
      <c r="A58" s="16"/>
      <c r="G58" s="11"/>
      <c r="H58" s="11"/>
      <c r="I58" s="14"/>
    </row>
    <row r="59" spans="1:9" x14ac:dyDescent="0.2">
      <c r="A59" s="16"/>
      <c r="G59" s="11"/>
      <c r="H59" s="11" t="s">
        <v>30</v>
      </c>
      <c r="I59" s="15">
        <f>SUM(I8:I58)</f>
        <v>9985</v>
      </c>
    </row>
    <row r="60" spans="1:9" x14ac:dyDescent="0.2">
      <c r="A60" s="10"/>
    </row>
    <row r="61" spans="1:9" x14ac:dyDescent="0.2">
      <c r="A61" s="10" t="s">
        <v>10</v>
      </c>
    </row>
    <row r="63" spans="1:9" x14ac:dyDescent="0.2">
      <c r="A63" s="39" t="s">
        <v>15</v>
      </c>
      <c r="B63" s="39"/>
      <c r="C63" s="39"/>
      <c r="D63" s="39"/>
      <c r="E63" s="39"/>
      <c r="F63" s="39"/>
      <c r="G63" s="39"/>
      <c r="H63" s="39"/>
      <c r="I63" s="39"/>
    </row>
    <row r="64" spans="1:9" x14ac:dyDescent="0.2">
      <c r="G64" s="11"/>
    </row>
    <row r="65" spans="1:9" x14ac:dyDescent="0.2">
      <c r="A65" s="9" t="s">
        <v>13</v>
      </c>
      <c r="B65" s="12" t="s">
        <v>81</v>
      </c>
      <c r="G65" s="11"/>
      <c r="H65" s="11"/>
      <c r="I65" s="11"/>
    </row>
    <row r="66" spans="1:9" x14ac:dyDescent="0.2">
      <c r="A66" s="16"/>
      <c r="G66" s="11"/>
      <c r="H66" s="11" t="s">
        <v>30</v>
      </c>
      <c r="I66" s="15">
        <f>I59</f>
        <v>9985</v>
      </c>
    </row>
    <row r="67" spans="1:9" x14ac:dyDescent="0.2">
      <c r="A67" s="16" t="s">
        <v>20</v>
      </c>
      <c r="G67" s="11"/>
      <c r="H67" s="11"/>
      <c r="I67" s="11"/>
    </row>
    <row r="68" spans="1:9" x14ac:dyDescent="0.2">
      <c r="A68" s="16" t="s">
        <v>75</v>
      </c>
      <c r="B68" s="2" t="s">
        <v>153</v>
      </c>
      <c r="G68" s="11"/>
      <c r="H68" s="11"/>
      <c r="I68" s="11"/>
    </row>
    <row r="69" spans="1:9" x14ac:dyDescent="0.2">
      <c r="A69" s="16"/>
      <c r="B69" s="2" t="s">
        <v>154</v>
      </c>
      <c r="G69" s="11"/>
      <c r="H69" s="11"/>
      <c r="I69" s="11"/>
    </row>
    <row r="70" spans="1:9" x14ac:dyDescent="0.2">
      <c r="A70" s="16"/>
      <c r="B70" s="2" t="s">
        <v>67</v>
      </c>
      <c r="G70" s="11"/>
      <c r="H70" s="11"/>
      <c r="I70" s="11">
        <v>1</v>
      </c>
    </row>
    <row r="71" spans="1:9" x14ac:dyDescent="0.2">
      <c r="A71" s="16"/>
      <c r="G71" s="11"/>
      <c r="H71" s="11"/>
      <c r="I71" s="11"/>
    </row>
    <row r="72" spans="1:9" x14ac:dyDescent="0.2">
      <c r="A72" s="16" t="s">
        <v>51</v>
      </c>
      <c r="B72" s="2" t="s">
        <v>159</v>
      </c>
      <c r="G72" s="11"/>
      <c r="H72" s="11"/>
      <c r="I72" s="11"/>
    </row>
    <row r="73" spans="1:9" x14ac:dyDescent="0.2">
      <c r="A73" s="16"/>
      <c r="B73" s="2" t="s">
        <v>160</v>
      </c>
      <c r="G73" s="11"/>
      <c r="H73" s="11"/>
      <c r="I73" s="11">
        <v>1</v>
      </c>
    </row>
    <row r="74" spans="1:9" x14ac:dyDescent="0.2">
      <c r="A74" s="16"/>
      <c r="G74" s="11"/>
      <c r="H74" s="11"/>
      <c r="I74" s="11"/>
    </row>
    <row r="75" spans="1:9" x14ac:dyDescent="0.2">
      <c r="A75" s="16" t="s">
        <v>77</v>
      </c>
      <c r="B75" s="2" t="s">
        <v>164</v>
      </c>
      <c r="G75" s="11"/>
      <c r="H75" s="11"/>
      <c r="I75" s="11">
        <v>5</v>
      </c>
    </row>
    <row r="76" spans="1:9" x14ac:dyDescent="0.2">
      <c r="A76" s="16"/>
      <c r="G76" s="11"/>
      <c r="H76" s="11"/>
      <c r="I76" s="11"/>
    </row>
    <row r="77" spans="1:9" x14ac:dyDescent="0.2">
      <c r="A77" s="16"/>
      <c r="G77" s="11"/>
      <c r="H77" s="11"/>
      <c r="I77" s="11"/>
    </row>
    <row r="78" spans="1:9" x14ac:dyDescent="0.2">
      <c r="A78" s="16" t="s">
        <v>78</v>
      </c>
      <c r="B78" s="2" t="s">
        <v>161</v>
      </c>
      <c r="G78" s="11"/>
      <c r="H78" s="11"/>
      <c r="I78" s="11"/>
    </row>
    <row r="79" spans="1:9" x14ac:dyDescent="0.2">
      <c r="A79" s="16"/>
      <c r="B79" s="2" t="s">
        <v>162</v>
      </c>
      <c r="G79" s="11"/>
      <c r="H79" s="11"/>
      <c r="I79" s="11"/>
    </row>
    <row r="80" spans="1:9" x14ac:dyDescent="0.2">
      <c r="A80" s="16"/>
      <c r="B80" s="2" t="s">
        <v>79</v>
      </c>
      <c r="G80" s="11"/>
      <c r="H80" s="15">
        <v>2500</v>
      </c>
      <c r="I80" s="11"/>
    </row>
    <row r="81" spans="1:9" x14ac:dyDescent="0.2">
      <c r="A81" s="16"/>
      <c r="G81" s="11"/>
      <c r="H81" s="11"/>
      <c r="I81" s="11"/>
    </row>
    <row r="82" spans="1:9" x14ac:dyDescent="0.2">
      <c r="A82" s="16"/>
      <c r="B82" s="2" t="s">
        <v>161</v>
      </c>
      <c r="G82" s="11"/>
      <c r="H82" s="11"/>
      <c r="I82" s="11"/>
    </row>
    <row r="83" spans="1:9" x14ac:dyDescent="0.2">
      <c r="A83" s="16"/>
      <c r="B83" s="2" t="s">
        <v>181</v>
      </c>
      <c r="G83" s="11"/>
      <c r="H83" s="11"/>
      <c r="I83" s="11"/>
    </row>
    <row r="84" spans="1:9" x14ac:dyDescent="0.2">
      <c r="A84" s="16"/>
      <c r="B84" s="2" t="s">
        <v>80</v>
      </c>
      <c r="G84" s="11"/>
      <c r="H84" s="14">
        <v>2400</v>
      </c>
      <c r="I84" s="11">
        <f>SUM(H80:H84)</f>
        <v>4900</v>
      </c>
    </row>
    <row r="85" spans="1:9" x14ac:dyDescent="0.2">
      <c r="A85" s="16"/>
      <c r="G85" s="11"/>
      <c r="H85" s="11"/>
      <c r="I85" s="11"/>
    </row>
    <row r="86" spans="1:9" x14ac:dyDescent="0.2">
      <c r="A86" s="16" t="s">
        <v>86</v>
      </c>
      <c r="B86" s="2" t="s">
        <v>119</v>
      </c>
      <c r="G86" s="11"/>
      <c r="H86" s="11"/>
      <c r="I86" s="11"/>
    </row>
    <row r="87" spans="1:9" x14ac:dyDescent="0.2">
      <c r="A87" s="16"/>
      <c r="B87" s="2" t="s">
        <v>165</v>
      </c>
      <c r="G87" s="11"/>
      <c r="H87" s="11"/>
      <c r="I87" s="11">
        <v>1250</v>
      </c>
    </row>
    <row r="88" spans="1:9" x14ac:dyDescent="0.2">
      <c r="A88" s="16"/>
      <c r="G88" s="11"/>
      <c r="H88" s="11"/>
      <c r="I88" s="14"/>
    </row>
    <row r="89" spans="1:9" x14ac:dyDescent="0.2">
      <c r="A89" s="16"/>
      <c r="G89" s="11"/>
      <c r="H89" s="11"/>
      <c r="I89" s="11"/>
    </row>
    <row r="90" spans="1:9" x14ac:dyDescent="0.2">
      <c r="A90" s="16"/>
      <c r="G90" s="11"/>
      <c r="H90" s="11"/>
      <c r="I90" s="15">
        <f>SUM(I66:I87)</f>
        <v>16142</v>
      </c>
    </row>
    <row r="91" spans="1:9" x14ac:dyDescent="0.2">
      <c r="A91" s="16"/>
      <c r="G91" s="11"/>
      <c r="H91" s="11"/>
      <c r="I91" s="11"/>
    </row>
    <row r="92" spans="1:9" x14ac:dyDescent="0.2">
      <c r="A92" s="16" t="s">
        <v>16</v>
      </c>
      <c r="B92" s="12" t="s">
        <v>160</v>
      </c>
      <c r="G92" s="11"/>
      <c r="H92" s="11"/>
      <c r="I92" s="11"/>
    </row>
    <row r="93" spans="1:9" x14ac:dyDescent="0.2">
      <c r="A93" s="16" t="s">
        <v>20</v>
      </c>
      <c r="G93" s="11"/>
      <c r="H93" s="11"/>
      <c r="I93" s="11"/>
    </row>
    <row r="94" spans="1:9" x14ac:dyDescent="0.2">
      <c r="A94" s="16" t="s">
        <v>50</v>
      </c>
      <c r="B94" s="2" t="s">
        <v>166</v>
      </c>
      <c r="G94" s="11"/>
      <c r="H94" s="11"/>
      <c r="I94" s="11"/>
    </row>
    <row r="95" spans="1:9" x14ac:dyDescent="0.2">
      <c r="A95" s="16"/>
      <c r="B95" s="2" t="s">
        <v>170</v>
      </c>
      <c r="G95" s="11"/>
      <c r="H95" s="15">
        <v>2000</v>
      </c>
      <c r="I95" s="11"/>
    </row>
    <row r="96" spans="1:9" x14ac:dyDescent="0.2">
      <c r="A96" s="16"/>
      <c r="B96" s="2" t="s">
        <v>83</v>
      </c>
      <c r="G96" s="11"/>
      <c r="H96" s="11">
        <v>250</v>
      </c>
      <c r="I96" s="11"/>
    </row>
    <row r="97" spans="1:9" x14ac:dyDescent="0.2">
      <c r="A97" s="16"/>
      <c r="B97" s="2" t="s">
        <v>82</v>
      </c>
      <c r="G97" s="11"/>
      <c r="H97" s="11">
        <v>1750</v>
      </c>
      <c r="I97" s="11"/>
    </row>
    <row r="98" spans="1:9" x14ac:dyDescent="0.2">
      <c r="A98" s="16"/>
      <c r="B98" s="2" t="s">
        <v>167</v>
      </c>
      <c r="G98" s="11"/>
      <c r="H98" s="14">
        <v>8000</v>
      </c>
      <c r="I98" s="11"/>
    </row>
    <row r="99" spans="1:9" x14ac:dyDescent="0.2">
      <c r="A99" s="16"/>
      <c r="G99" s="11"/>
      <c r="H99" s="15">
        <f>SUM(H95:H98)</f>
        <v>12000</v>
      </c>
      <c r="I99" s="11"/>
    </row>
    <row r="100" spans="1:9" x14ac:dyDescent="0.2">
      <c r="A100" s="16"/>
      <c r="G100" s="11"/>
      <c r="H100" s="11"/>
      <c r="I100" s="11"/>
    </row>
    <row r="101" spans="1:9" x14ac:dyDescent="0.2">
      <c r="A101" s="16"/>
      <c r="B101" s="2" t="s">
        <v>84</v>
      </c>
      <c r="G101" s="11"/>
      <c r="H101" s="14">
        <v>-10400</v>
      </c>
      <c r="I101" s="11">
        <f>SUM(H99:H101)</f>
        <v>1600</v>
      </c>
    </row>
    <row r="102" spans="1:9" x14ac:dyDescent="0.2">
      <c r="A102" s="16"/>
      <c r="G102" s="11"/>
      <c r="H102" s="11"/>
      <c r="I102" s="11"/>
    </row>
    <row r="103" spans="1:9" x14ac:dyDescent="0.2">
      <c r="A103" s="16" t="s">
        <v>18</v>
      </c>
      <c r="B103" s="12" t="s">
        <v>74</v>
      </c>
      <c r="G103" s="11"/>
      <c r="H103" s="11"/>
      <c r="I103" s="11"/>
    </row>
    <row r="104" spans="1:9" x14ac:dyDescent="0.2">
      <c r="A104" s="16" t="s">
        <v>20</v>
      </c>
      <c r="G104" s="11"/>
      <c r="H104" s="11"/>
      <c r="I104" s="11"/>
    </row>
    <row r="105" spans="1:9" x14ac:dyDescent="0.2">
      <c r="A105" s="16" t="s">
        <v>70</v>
      </c>
      <c r="B105" s="2" t="s">
        <v>125</v>
      </c>
      <c r="G105" s="11"/>
      <c r="H105" s="15">
        <v>600</v>
      </c>
      <c r="I105" s="11"/>
    </row>
    <row r="106" spans="1:9" x14ac:dyDescent="0.2">
      <c r="A106" s="16"/>
      <c r="G106" s="11"/>
      <c r="H106" s="11"/>
      <c r="I106" s="11"/>
    </row>
    <row r="107" spans="1:9" x14ac:dyDescent="0.2">
      <c r="A107" s="16" t="s">
        <v>75</v>
      </c>
      <c r="B107" s="2" t="s">
        <v>169</v>
      </c>
      <c r="G107" s="11"/>
      <c r="H107" s="11"/>
      <c r="I107" s="11"/>
    </row>
    <row r="108" spans="1:9" x14ac:dyDescent="0.2">
      <c r="A108" s="16"/>
      <c r="B108" s="2" t="s">
        <v>168</v>
      </c>
      <c r="G108" s="11"/>
      <c r="H108" s="11">
        <v>400</v>
      </c>
      <c r="I108" s="11"/>
    </row>
    <row r="109" spans="1:9" x14ac:dyDescent="0.2">
      <c r="A109" s="16"/>
      <c r="G109" s="11"/>
      <c r="H109" s="11"/>
      <c r="I109" s="11"/>
    </row>
    <row r="110" spans="1:9" x14ac:dyDescent="0.2">
      <c r="A110" s="16"/>
      <c r="B110" s="2" t="s">
        <v>124</v>
      </c>
      <c r="G110" s="11"/>
      <c r="H110" s="11">
        <v>495</v>
      </c>
      <c r="I110" s="11"/>
    </row>
    <row r="111" spans="1:9" x14ac:dyDescent="0.2">
      <c r="A111" s="16"/>
      <c r="G111" s="11"/>
      <c r="H111" s="11"/>
      <c r="I111" s="11"/>
    </row>
    <row r="112" spans="1:9" x14ac:dyDescent="0.2">
      <c r="A112" s="16"/>
      <c r="G112" s="11"/>
      <c r="H112" s="11"/>
      <c r="I112" s="11"/>
    </row>
    <row r="113" spans="1:11" x14ac:dyDescent="0.2">
      <c r="A113" s="16" t="s">
        <v>76</v>
      </c>
      <c r="B113" s="2" t="s">
        <v>169</v>
      </c>
      <c r="G113" s="11"/>
      <c r="H113" s="11"/>
      <c r="I113" s="11"/>
    </row>
    <row r="114" spans="1:11" x14ac:dyDescent="0.2">
      <c r="A114" s="16"/>
      <c r="B114" s="2" t="s">
        <v>168</v>
      </c>
      <c r="G114" s="11"/>
      <c r="H114" s="14">
        <v>700</v>
      </c>
      <c r="I114" s="18">
        <f>SUM(H105:H114)</f>
        <v>2195</v>
      </c>
    </row>
    <row r="115" spans="1:11" x14ac:dyDescent="0.2">
      <c r="A115" s="16"/>
      <c r="G115" s="11"/>
      <c r="H115" s="18"/>
      <c r="I115" s="18"/>
    </row>
    <row r="116" spans="1:11" x14ac:dyDescent="0.2">
      <c r="A116" s="16"/>
      <c r="G116" s="11"/>
      <c r="H116" s="18"/>
      <c r="I116" s="18"/>
    </row>
    <row r="117" spans="1:11" x14ac:dyDescent="0.2">
      <c r="A117" s="16"/>
      <c r="G117" s="11"/>
      <c r="H117" s="18"/>
      <c r="I117" s="14"/>
    </row>
    <row r="118" spans="1:11" x14ac:dyDescent="0.2">
      <c r="A118" s="16"/>
      <c r="G118" s="11"/>
      <c r="H118" s="17"/>
      <c r="I118" s="15">
        <f>SUM(I90:I114)</f>
        <v>19937</v>
      </c>
    </row>
    <row r="119" spans="1:11" x14ac:dyDescent="0.2">
      <c r="A119" s="10"/>
      <c r="I119" s="15"/>
    </row>
    <row r="120" spans="1:11" x14ac:dyDescent="0.2">
      <c r="A120" s="10" t="s">
        <v>10</v>
      </c>
    </row>
    <row r="122" spans="1:11" x14ac:dyDescent="0.2">
      <c r="A122" s="39" t="s">
        <v>15</v>
      </c>
      <c r="B122" s="39"/>
      <c r="C122" s="39"/>
      <c r="D122" s="39"/>
      <c r="E122" s="39"/>
      <c r="F122" s="39"/>
      <c r="G122" s="39"/>
      <c r="H122" s="39"/>
      <c r="I122" s="39"/>
    </row>
    <row r="123" spans="1:11" x14ac:dyDescent="0.2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11" x14ac:dyDescent="0.2">
      <c r="G124" s="11"/>
      <c r="H124" s="11" t="s">
        <v>30</v>
      </c>
      <c r="I124" s="15">
        <f>I118</f>
        <v>19937</v>
      </c>
      <c r="K124" s="15"/>
    </row>
    <row r="125" spans="1:11" s="3" customFormat="1" x14ac:dyDescent="0.2">
      <c r="A125" s="16" t="s">
        <v>24</v>
      </c>
      <c r="B125" s="12" t="s">
        <v>69</v>
      </c>
      <c r="G125" s="18"/>
      <c r="H125" s="18"/>
      <c r="I125" s="18"/>
    </row>
    <row r="126" spans="1:11" s="3" customFormat="1" x14ac:dyDescent="0.2">
      <c r="A126" s="16" t="s">
        <v>56</v>
      </c>
      <c r="B126" s="2"/>
      <c r="G126" s="18"/>
      <c r="H126" s="18"/>
      <c r="I126" s="18"/>
    </row>
    <row r="127" spans="1:11" s="3" customFormat="1" x14ac:dyDescent="0.2">
      <c r="A127" s="16" t="s">
        <v>72</v>
      </c>
      <c r="B127" s="2" t="s">
        <v>172</v>
      </c>
      <c r="G127" s="18"/>
      <c r="H127" s="18"/>
      <c r="I127" s="18"/>
    </row>
    <row r="128" spans="1:11" s="3" customFormat="1" x14ac:dyDescent="0.2">
      <c r="A128" s="16"/>
      <c r="B128" s="2" t="s">
        <v>171</v>
      </c>
      <c r="G128" s="18"/>
      <c r="H128" s="17">
        <v>1</v>
      </c>
      <c r="I128" s="18"/>
    </row>
    <row r="129" spans="1:9" s="3" customFormat="1" x14ac:dyDescent="0.2">
      <c r="A129" s="16"/>
      <c r="B129" s="2"/>
      <c r="G129" s="18"/>
      <c r="H129" s="17"/>
      <c r="I129" s="18"/>
    </row>
    <row r="130" spans="1:9" s="3" customFormat="1" x14ac:dyDescent="0.2">
      <c r="A130" s="16" t="s">
        <v>20</v>
      </c>
      <c r="B130" s="2"/>
      <c r="G130" s="18"/>
      <c r="H130" s="18"/>
      <c r="I130" s="18"/>
    </row>
    <row r="131" spans="1:9" s="3" customFormat="1" x14ac:dyDescent="0.2">
      <c r="A131" s="16" t="s">
        <v>73</v>
      </c>
      <c r="B131" s="2" t="s">
        <v>173</v>
      </c>
      <c r="G131" s="18"/>
      <c r="H131" s="18"/>
      <c r="I131" s="18"/>
    </row>
    <row r="132" spans="1:9" s="3" customFormat="1" x14ac:dyDescent="0.2">
      <c r="A132" s="16"/>
      <c r="B132" s="2" t="s">
        <v>174</v>
      </c>
      <c r="G132" s="18"/>
      <c r="H132" s="18">
        <v>1</v>
      </c>
      <c r="I132" s="18"/>
    </row>
    <row r="133" spans="1:9" s="3" customFormat="1" x14ac:dyDescent="0.2">
      <c r="A133" s="16"/>
      <c r="B133" s="2"/>
      <c r="G133" s="18"/>
      <c r="H133" s="18"/>
      <c r="I133" s="18"/>
    </row>
    <row r="134" spans="1:9" s="3" customFormat="1" x14ac:dyDescent="0.2">
      <c r="A134" s="16"/>
      <c r="B134" s="2" t="s">
        <v>178</v>
      </c>
      <c r="G134" s="18"/>
      <c r="H134" s="18"/>
      <c r="I134" s="18"/>
    </row>
    <row r="135" spans="1:9" s="3" customFormat="1" x14ac:dyDescent="0.2">
      <c r="A135" s="16"/>
      <c r="B135" s="2" t="s">
        <v>179</v>
      </c>
      <c r="G135" s="18"/>
      <c r="H135" s="18">
        <v>1</v>
      </c>
      <c r="I135" s="18"/>
    </row>
    <row r="136" spans="1:9" s="3" customFormat="1" x14ac:dyDescent="0.2">
      <c r="A136" s="16"/>
      <c r="B136" s="2"/>
      <c r="G136" s="18"/>
      <c r="H136" s="18"/>
      <c r="I136" s="18"/>
    </row>
    <row r="137" spans="1:9" s="3" customFormat="1" x14ac:dyDescent="0.2">
      <c r="A137" s="16" t="s">
        <v>73</v>
      </c>
      <c r="B137" s="2" t="s">
        <v>177</v>
      </c>
      <c r="G137" s="18"/>
      <c r="H137" s="18"/>
      <c r="I137" s="18"/>
    </row>
    <row r="138" spans="1:9" s="3" customFormat="1" x14ac:dyDescent="0.2">
      <c r="A138" s="16"/>
      <c r="B138" s="2" t="s">
        <v>180</v>
      </c>
      <c r="G138" s="18"/>
      <c r="H138" s="18">
        <v>1</v>
      </c>
      <c r="I138" s="18"/>
    </row>
    <row r="139" spans="1:9" s="3" customFormat="1" x14ac:dyDescent="0.2">
      <c r="A139" s="26"/>
      <c r="G139" s="18"/>
      <c r="H139" s="18"/>
      <c r="I139" s="18"/>
    </row>
    <row r="140" spans="1:9" s="3" customFormat="1" x14ac:dyDescent="0.2">
      <c r="A140" s="26" t="s">
        <v>70</v>
      </c>
      <c r="B140" s="3" t="s">
        <v>176</v>
      </c>
      <c r="G140" s="18"/>
      <c r="H140" s="18"/>
      <c r="I140" s="17"/>
    </row>
    <row r="141" spans="1:9" s="3" customFormat="1" x14ac:dyDescent="0.2">
      <c r="A141" s="26"/>
      <c r="B141" s="3" t="s">
        <v>71</v>
      </c>
      <c r="G141" s="18"/>
      <c r="H141" s="18">
        <v>1</v>
      </c>
      <c r="I141" s="18"/>
    </row>
    <row r="142" spans="1:9" s="3" customFormat="1" x14ac:dyDescent="0.2">
      <c r="A142" s="26"/>
      <c r="G142" s="18"/>
      <c r="H142" s="18"/>
      <c r="I142" s="18"/>
    </row>
    <row r="143" spans="1:9" s="3" customFormat="1" x14ac:dyDescent="0.2">
      <c r="A143" s="26"/>
      <c r="B143" s="3" t="s">
        <v>175</v>
      </c>
      <c r="G143" s="18"/>
      <c r="H143" s="18"/>
      <c r="I143" s="18"/>
    </row>
    <row r="144" spans="1:9" s="3" customFormat="1" x14ac:dyDescent="0.2">
      <c r="A144" s="26"/>
      <c r="B144" s="3" t="s">
        <v>99</v>
      </c>
      <c r="G144" s="18"/>
      <c r="H144" s="18">
        <v>1</v>
      </c>
      <c r="I144" s="18"/>
    </row>
    <row r="145" spans="1:9" s="3" customFormat="1" x14ac:dyDescent="0.2">
      <c r="A145" s="26"/>
      <c r="G145" s="18"/>
      <c r="H145" s="18"/>
      <c r="I145" s="18"/>
    </row>
    <row r="146" spans="1:9" s="3" customFormat="1" x14ac:dyDescent="0.2">
      <c r="A146" s="26"/>
      <c r="G146" s="18"/>
      <c r="H146" s="18"/>
      <c r="I146" s="18"/>
    </row>
    <row r="147" spans="1:9" s="3" customFormat="1" x14ac:dyDescent="0.2">
      <c r="A147" s="26" t="s">
        <v>66</v>
      </c>
      <c r="B147" s="3" t="s">
        <v>184</v>
      </c>
      <c r="G147" s="18"/>
      <c r="H147" s="18"/>
      <c r="I147" s="17"/>
    </row>
    <row r="148" spans="1:9" s="3" customFormat="1" x14ac:dyDescent="0.2">
      <c r="A148" s="26"/>
      <c r="B148" s="3" t="s">
        <v>182</v>
      </c>
      <c r="G148" s="18"/>
      <c r="H148" s="14">
        <v>1</v>
      </c>
      <c r="I148" s="18">
        <f>SUM(H128:H148)</f>
        <v>7</v>
      </c>
    </row>
    <row r="149" spans="1:9" s="3" customFormat="1" x14ac:dyDescent="0.2">
      <c r="A149" s="26"/>
      <c r="G149" s="18"/>
      <c r="H149" s="18"/>
      <c r="I149" s="18"/>
    </row>
    <row r="150" spans="1:9" s="3" customFormat="1" x14ac:dyDescent="0.2">
      <c r="A150" s="26"/>
      <c r="G150" s="18"/>
      <c r="H150" s="18"/>
      <c r="I150" s="18"/>
    </row>
    <row r="151" spans="1:9" s="3" customFormat="1" x14ac:dyDescent="0.2">
      <c r="A151" s="27"/>
      <c r="G151" s="18"/>
      <c r="H151" s="18"/>
      <c r="I151" s="18"/>
    </row>
    <row r="152" spans="1:9" x14ac:dyDescent="0.2">
      <c r="A152" s="9"/>
      <c r="G152" s="11"/>
      <c r="H152" s="18"/>
      <c r="I152" s="11"/>
    </row>
    <row r="153" spans="1:9" x14ac:dyDescent="0.2">
      <c r="G153" s="11"/>
      <c r="H153" s="18"/>
      <c r="I153" s="11"/>
    </row>
    <row r="154" spans="1:9" x14ac:dyDescent="0.2">
      <c r="G154" s="11"/>
      <c r="H154" s="18"/>
      <c r="I154" s="11"/>
    </row>
    <row r="155" spans="1:9" x14ac:dyDescent="0.2">
      <c r="G155" s="11"/>
      <c r="H155" s="11"/>
      <c r="I155" s="11"/>
    </row>
    <row r="156" spans="1:9" x14ac:dyDescent="0.2">
      <c r="A156" s="16" t="s">
        <v>29</v>
      </c>
      <c r="B156" s="12" t="s">
        <v>87</v>
      </c>
      <c r="G156" s="11"/>
      <c r="H156" s="11"/>
      <c r="I156" s="11"/>
    </row>
    <row r="157" spans="1:9" x14ac:dyDescent="0.2">
      <c r="A157" s="16" t="s">
        <v>56</v>
      </c>
      <c r="G157" s="11"/>
      <c r="H157" s="11"/>
      <c r="I157" s="11"/>
    </row>
    <row r="158" spans="1:9" x14ac:dyDescent="0.2">
      <c r="A158" s="16" t="s">
        <v>151</v>
      </c>
      <c r="B158" s="2" t="s">
        <v>123</v>
      </c>
      <c r="G158" s="11"/>
      <c r="H158" s="15">
        <v>500</v>
      </c>
      <c r="I158" s="11"/>
    </row>
    <row r="159" spans="1:9" x14ac:dyDescent="0.2">
      <c r="A159" s="16"/>
      <c r="G159" s="11"/>
      <c r="H159" s="15"/>
      <c r="I159" s="11"/>
    </row>
    <row r="160" spans="1:9" x14ac:dyDescent="0.2">
      <c r="A160" s="16" t="s">
        <v>91</v>
      </c>
      <c r="B160" s="2" t="s">
        <v>123</v>
      </c>
      <c r="G160" s="11"/>
      <c r="H160" s="11">
        <v>500</v>
      </c>
      <c r="I160" s="11"/>
    </row>
    <row r="161" spans="1:9" x14ac:dyDescent="0.2">
      <c r="A161" s="16"/>
      <c r="G161" s="11"/>
      <c r="H161" s="11"/>
      <c r="I161" s="11"/>
    </row>
    <row r="162" spans="1:9" x14ac:dyDescent="0.2">
      <c r="A162" s="16" t="s">
        <v>20</v>
      </c>
      <c r="G162" s="11"/>
      <c r="H162" s="11"/>
      <c r="I162" s="11"/>
    </row>
    <row r="163" spans="1:9" x14ac:dyDescent="0.2">
      <c r="A163" s="16" t="s">
        <v>92</v>
      </c>
      <c r="B163" s="2" t="s">
        <v>123</v>
      </c>
      <c r="G163" s="11"/>
      <c r="H163" s="11">
        <v>500</v>
      </c>
      <c r="I163" s="11"/>
    </row>
    <row r="164" spans="1:9" x14ac:dyDescent="0.2">
      <c r="A164" s="16"/>
      <c r="G164" s="11"/>
      <c r="H164" s="11"/>
      <c r="I164" s="11"/>
    </row>
    <row r="165" spans="1:9" x14ac:dyDescent="0.2">
      <c r="A165" s="16" t="s">
        <v>85</v>
      </c>
      <c r="B165" s="2" t="s">
        <v>152</v>
      </c>
      <c r="G165" s="11"/>
      <c r="H165" s="11"/>
      <c r="I165" s="11"/>
    </row>
    <row r="166" spans="1:9" x14ac:dyDescent="0.2">
      <c r="B166" s="2" t="s">
        <v>88</v>
      </c>
      <c r="G166" s="11"/>
      <c r="H166" s="14">
        <v>4000</v>
      </c>
      <c r="I166" s="11">
        <f>SUM(H158:H166)</f>
        <v>5500</v>
      </c>
    </row>
    <row r="167" spans="1:9" x14ac:dyDescent="0.2">
      <c r="G167" s="11"/>
      <c r="H167" s="18"/>
      <c r="I167" s="11"/>
    </row>
    <row r="168" spans="1:9" x14ac:dyDescent="0.2">
      <c r="G168" s="11"/>
      <c r="H168" s="18"/>
      <c r="I168" s="11"/>
    </row>
    <row r="169" spans="1:9" x14ac:dyDescent="0.2">
      <c r="G169" s="11"/>
      <c r="H169" s="18"/>
      <c r="I169" s="11"/>
    </row>
    <row r="170" spans="1:9" x14ac:dyDescent="0.2">
      <c r="G170" s="11"/>
      <c r="H170" s="18"/>
      <c r="I170" s="11"/>
    </row>
    <row r="171" spans="1:9" x14ac:dyDescent="0.2">
      <c r="G171" s="11"/>
      <c r="H171" s="18"/>
      <c r="I171" s="11"/>
    </row>
    <row r="172" spans="1:9" x14ac:dyDescent="0.2">
      <c r="G172" s="11"/>
      <c r="H172" s="18"/>
      <c r="I172" s="11"/>
    </row>
    <row r="173" spans="1:9" x14ac:dyDescent="0.2">
      <c r="G173" s="11"/>
      <c r="H173" s="18"/>
      <c r="I173" s="11"/>
    </row>
    <row r="174" spans="1:9" x14ac:dyDescent="0.2">
      <c r="G174" s="11"/>
      <c r="H174" s="18"/>
      <c r="I174" s="11"/>
    </row>
    <row r="175" spans="1:9" x14ac:dyDescent="0.2">
      <c r="G175" s="11"/>
      <c r="H175" s="18"/>
      <c r="I175" s="11"/>
    </row>
    <row r="176" spans="1:9" x14ac:dyDescent="0.2">
      <c r="G176" s="11"/>
      <c r="H176" s="18"/>
      <c r="I176" s="11"/>
    </row>
    <row r="177" spans="1:9" x14ac:dyDescent="0.2">
      <c r="G177" s="11"/>
      <c r="H177" s="18"/>
      <c r="I177" s="36">
        <f>SUM(I124:I166)</f>
        <v>25444</v>
      </c>
    </row>
    <row r="178" spans="1:9" x14ac:dyDescent="0.2">
      <c r="A178" s="10"/>
    </row>
    <row r="179" spans="1:9" x14ac:dyDescent="0.2">
      <c r="A179" s="10"/>
    </row>
    <row r="180" spans="1:9" x14ac:dyDescent="0.2">
      <c r="A180" s="10" t="s">
        <v>10</v>
      </c>
    </row>
    <row r="182" spans="1:9" x14ac:dyDescent="0.2">
      <c r="A182" s="39" t="s">
        <v>15</v>
      </c>
      <c r="B182" s="39"/>
      <c r="C182" s="39"/>
      <c r="D182" s="39"/>
      <c r="E182" s="39"/>
      <c r="F182" s="39"/>
      <c r="G182" s="39"/>
      <c r="H182" s="39"/>
      <c r="I182" s="39"/>
    </row>
    <row r="183" spans="1:9" x14ac:dyDescent="0.2">
      <c r="A183" s="34"/>
      <c r="B183" s="34"/>
      <c r="C183" s="34"/>
      <c r="D183" s="34"/>
      <c r="E183" s="34"/>
      <c r="F183" s="34"/>
      <c r="G183" s="34"/>
      <c r="H183" s="11" t="s">
        <v>30</v>
      </c>
      <c r="I183" s="15">
        <f>I177</f>
        <v>25444</v>
      </c>
    </row>
    <row r="184" spans="1:9" x14ac:dyDescent="0.2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x14ac:dyDescent="0.2">
      <c r="A185" s="9" t="s">
        <v>55</v>
      </c>
      <c r="B185" s="12" t="s">
        <v>122</v>
      </c>
      <c r="G185" s="11"/>
      <c r="H185" s="18"/>
      <c r="I185" s="11"/>
    </row>
    <row r="186" spans="1:9" x14ac:dyDescent="0.2">
      <c r="A186" s="9"/>
      <c r="B186" s="2" t="s">
        <v>120</v>
      </c>
      <c r="G186" s="11"/>
      <c r="H186" s="18"/>
      <c r="I186" s="11"/>
    </row>
    <row r="187" spans="1:9" x14ac:dyDescent="0.2">
      <c r="A187" s="9"/>
      <c r="B187" s="12"/>
      <c r="D187" s="30"/>
      <c r="G187" s="11"/>
      <c r="H187" s="18"/>
      <c r="I187" s="11"/>
    </row>
    <row r="188" spans="1:9" x14ac:dyDescent="0.2">
      <c r="A188" s="9"/>
      <c r="B188" s="2" t="s">
        <v>95</v>
      </c>
      <c r="G188" s="11"/>
      <c r="H188" s="17">
        <v>53000</v>
      </c>
      <c r="I188" s="11"/>
    </row>
    <row r="189" spans="1:9" x14ac:dyDescent="0.2">
      <c r="A189" s="9"/>
      <c r="G189" s="11"/>
      <c r="H189" s="17"/>
      <c r="I189" s="11"/>
    </row>
    <row r="190" spans="1:9" x14ac:dyDescent="0.2">
      <c r="A190" s="9"/>
      <c r="B190" s="2" t="s">
        <v>96</v>
      </c>
      <c r="G190" s="11"/>
      <c r="H190" s="14">
        <v>50000</v>
      </c>
      <c r="I190" s="11">
        <f>H188-H190</f>
        <v>3000</v>
      </c>
    </row>
    <row r="191" spans="1:9" x14ac:dyDescent="0.2">
      <c r="A191" s="9"/>
      <c r="G191" s="11"/>
      <c r="H191" s="18"/>
      <c r="I191" s="11"/>
    </row>
    <row r="192" spans="1:9" x14ac:dyDescent="0.2">
      <c r="A192" s="9"/>
      <c r="B192" s="12"/>
      <c r="G192" s="11"/>
      <c r="H192" s="18"/>
      <c r="I192" s="11"/>
    </row>
    <row r="193" spans="1:9" x14ac:dyDescent="0.2">
      <c r="A193" s="16" t="s">
        <v>60</v>
      </c>
      <c r="B193" s="12" t="s">
        <v>129</v>
      </c>
      <c r="G193" s="11"/>
      <c r="H193" s="11"/>
      <c r="I193" s="11"/>
    </row>
    <row r="194" spans="1:9" x14ac:dyDescent="0.2">
      <c r="A194" s="16"/>
      <c r="B194" s="12"/>
      <c r="G194" s="11"/>
      <c r="H194" s="11"/>
      <c r="I194" s="11"/>
    </row>
    <row r="195" spans="1:9" x14ac:dyDescent="0.2">
      <c r="A195" s="19" t="s">
        <v>38</v>
      </c>
      <c r="B195" s="12" t="s">
        <v>14</v>
      </c>
      <c r="G195" s="11"/>
      <c r="H195" s="11"/>
      <c r="I195" s="11"/>
    </row>
    <row r="196" spans="1:9" x14ac:dyDescent="0.2">
      <c r="A196" s="19"/>
      <c r="B196" s="2" t="s">
        <v>110</v>
      </c>
      <c r="G196" s="11"/>
      <c r="H196" s="15">
        <v>300000</v>
      </c>
      <c r="I196" s="11"/>
    </row>
    <row r="197" spans="1:9" x14ac:dyDescent="0.2">
      <c r="A197" s="16"/>
      <c r="B197" s="2" t="s">
        <v>126</v>
      </c>
      <c r="G197" s="11"/>
      <c r="H197" s="15">
        <v>750000</v>
      </c>
      <c r="I197" s="17"/>
    </row>
    <row r="198" spans="1:9" x14ac:dyDescent="0.2">
      <c r="A198" s="16"/>
      <c r="B198" s="2" t="s">
        <v>120</v>
      </c>
      <c r="G198" s="11"/>
      <c r="H198" s="35">
        <v>50000</v>
      </c>
      <c r="I198" s="18"/>
    </row>
    <row r="199" spans="1:9" x14ac:dyDescent="0.2">
      <c r="A199" s="16"/>
      <c r="G199" s="11"/>
      <c r="H199" s="11"/>
      <c r="I199" s="18"/>
    </row>
    <row r="200" spans="1:9" x14ac:dyDescent="0.2">
      <c r="A200" s="16"/>
      <c r="G200" s="11"/>
      <c r="H200" s="15">
        <f>SUM(H196:H198)</f>
        <v>1100000</v>
      </c>
      <c r="I200" s="17"/>
    </row>
    <row r="201" spans="1:9" x14ac:dyDescent="0.2">
      <c r="A201" s="16"/>
      <c r="G201" s="11"/>
      <c r="H201" s="11"/>
      <c r="I201" s="17"/>
    </row>
    <row r="202" spans="1:9" x14ac:dyDescent="0.2">
      <c r="A202" s="16"/>
      <c r="D202" s="30"/>
      <c r="G202" s="11"/>
      <c r="H202" s="15"/>
      <c r="I202" s="17"/>
    </row>
    <row r="203" spans="1:9" x14ac:dyDescent="0.2">
      <c r="A203" s="19" t="s">
        <v>39</v>
      </c>
      <c r="B203" s="12" t="s">
        <v>17</v>
      </c>
      <c r="G203" s="11"/>
      <c r="H203" s="11"/>
      <c r="I203" s="11"/>
    </row>
    <row r="204" spans="1:9" x14ac:dyDescent="0.2">
      <c r="A204" s="16"/>
      <c r="B204" s="12" t="s">
        <v>127</v>
      </c>
      <c r="G204" s="11"/>
      <c r="H204" s="11"/>
      <c r="I204" s="11"/>
    </row>
    <row r="205" spans="1:9" x14ac:dyDescent="0.2">
      <c r="A205" s="16"/>
      <c r="B205" s="2" t="s">
        <v>128</v>
      </c>
      <c r="F205" s="25"/>
      <c r="G205" s="15">
        <f>'App I'!H57</f>
        <v>238906</v>
      </c>
      <c r="H205" s="11"/>
      <c r="I205" s="11"/>
    </row>
    <row r="206" spans="1:9" x14ac:dyDescent="0.2">
      <c r="A206" s="16"/>
      <c r="F206" s="25"/>
      <c r="G206" s="11"/>
      <c r="H206" s="11"/>
      <c r="I206" s="11"/>
    </row>
    <row r="207" spans="1:9" x14ac:dyDescent="0.2">
      <c r="A207" s="16"/>
      <c r="B207" s="12"/>
      <c r="F207" s="25"/>
      <c r="G207" s="11"/>
      <c r="H207" s="11"/>
      <c r="I207" s="11"/>
    </row>
    <row r="208" spans="1:9" x14ac:dyDescent="0.2">
      <c r="A208" s="16"/>
      <c r="F208" s="25"/>
      <c r="G208" s="11"/>
      <c r="H208" s="18"/>
      <c r="I208" s="18"/>
    </row>
    <row r="209" spans="1:9" x14ac:dyDescent="0.2">
      <c r="A209" s="16"/>
      <c r="B209" s="12"/>
      <c r="F209" s="25"/>
      <c r="G209" s="11"/>
      <c r="H209" s="11"/>
      <c r="I209" s="18"/>
    </row>
    <row r="210" spans="1:9" x14ac:dyDescent="0.2">
      <c r="A210" s="16"/>
      <c r="F210" s="25"/>
      <c r="G210" s="32">
        <f>G205</f>
        <v>238906</v>
      </c>
      <c r="H210" s="14">
        <f>H200</f>
        <v>1100000</v>
      </c>
      <c r="I210" s="14">
        <f>SUM(G210+H210)</f>
        <v>1338906</v>
      </c>
    </row>
    <row r="211" spans="1:9" x14ac:dyDescent="0.2">
      <c r="A211" s="16"/>
      <c r="F211" s="25"/>
      <c r="G211" s="11"/>
      <c r="H211" s="18"/>
      <c r="I211" s="18"/>
    </row>
    <row r="212" spans="1:9" ht="13.5" thickBot="1" x14ac:dyDescent="0.25">
      <c r="A212" s="16"/>
      <c r="G212" s="21" t="s">
        <v>40</v>
      </c>
      <c r="H212" s="11"/>
      <c r="I212" s="20">
        <f>SUM(I183:I210)</f>
        <v>1367350</v>
      </c>
    </row>
    <row r="213" spans="1:9" ht="13.5" thickTop="1" x14ac:dyDescent="0.2">
      <c r="A213" s="16"/>
      <c r="G213" s="21" t="s">
        <v>41</v>
      </c>
      <c r="H213" s="11"/>
      <c r="I213" s="11"/>
    </row>
    <row r="214" spans="1:9" x14ac:dyDescent="0.2">
      <c r="G214" s="11"/>
      <c r="H214" s="11"/>
      <c r="I214" s="11"/>
    </row>
    <row r="215" spans="1:9" x14ac:dyDescent="0.2">
      <c r="G215" s="11"/>
      <c r="H215" s="11"/>
      <c r="I215" s="11"/>
    </row>
    <row r="216" spans="1:9" x14ac:dyDescent="0.2">
      <c r="G216" s="11"/>
      <c r="H216" s="11"/>
      <c r="I216" s="11"/>
    </row>
    <row r="217" spans="1:9" x14ac:dyDescent="0.2">
      <c r="G217" s="11"/>
      <c r="H217" s="11"/>
      <c r="I217" s="11"/>
    </row>
    <row r="218" spans="1:9" x14ac:dyDescent="0.2">
      <c r="G218" s="11"/>
      <c r="H218" s="28"/>
      <c r="I218" s="33"/>
    </row>
    <row r="219" spans="1:9" x14ac:dyDescent="0.2">
      <c r="G219" s="11"/>
      <c r="H219" s="11"/>
      <c r="I219" s="11"/>
    </row>
    <row r="220" spans="1:9" x14ac:dyDescent="0.2">
      <c r="G220" s="11"/>
      <c r="H220" s="11"/>
      <c r="I220" s="11"/>
    </row>
    <row r="221" spans="1:9" x14ac:dyDescent="0.2">
      <c r="G221" s="11"/>
      <c r="H221" s="11"/>
      <c r="I221" s="11"/>
    </row>
    <row r="222" spans="1:9" x14ac:dyDescent="0.2">
      <c r="G222" s="11"/>
      <c r="H222" s="11"/>
      <c r="I222" s="11"/>
    </row>
    <row r="223" spans="1:9" x14ac:dyDescent="0.2">
      <c r="G223" s="11"/>
      <c r="H223" s="11"/>
      <c r="I223" s="11"/>
    </row>
    <row r="224" spans="1:9" x14ac:dyDescent="0.2">
      <c r="G224" s="11"/>
      <c r="H224" s="11"/>
      <c r="I224" s="11"/>
    </row>
    <row r="225" spans="7:9" x14ac:dyDescent="0.2">
      <c r="G225" s="11"/>
      <c r="H225" s="11"/>
      <c r="I225" s="11"/>
    </row>
    <row r="226" spans="7:9" x14ac:dyDescent="0.2">
      <c r="G226" s="11"/>
      <c r="H226" s="11"/>
      <c r="I226" s="11"/>
    </row>
    <row r="227" spans="7:9" x14ac:dyDescent="0.2">
      <c r="G227" s="11"/>
      <c r="H227" s="11"/>
      <c r="I227" s="11"/>
    </row>
    <row r="228" spans="7:9" x14ac:dyDescent="0.2">
      <c r="G228" s="11"/>
      <c r="H228" s="11"/>
      <c r="I228" s="11"/>
    </row>
    <row r="229" spans="7:9" x14ac:dyDescent="0.2">
      <c r="G229" s="11"/>
      <c r="H229" s="11"/>
      <c r="I229" s="11"/>
    </row>
    <row r="230" spans="7:9" x14ac:dyDescent="0.2">
      <c r="G230" s="11"/>
      <c r="H230" s="11"/>
      <c r="I230" s="11"/>
    </row>
    <row r="231" spans="7:9" x14ac:dyDescent="0.2">
      <c r="G231" s="11"/>
      <c r="H231" s="11"/>
      <c r="I231" s="11"/>
    </row>
    <row r="232" spans="7:9" x14ac:dyDescent="0.2">
      <c r="G232" s="11"/>
      <c r="H232" s="11"/>
      <c r="I232" s="11"/>
    </row>
    <row r="233" spans="7:9" x14ac:dyDescent="0.2">
      <c r="G233" s="11"/>
      <c r="H233" s="11"/>
      <c r="I233" s="11"/>
    </row>
    <row r="234" spans="7:9" x14ac:dyDescent="0.2">
      <c r="G234" s="11"/>
      <c r="H234" s="11"/>
      <c r="I234" s="11"/>
    </row>
    <row r="235" spans="7:9" x14ac:dyDescent="0.2">
      <c r="G235" s="11"/>
      <c r="H235" s="11"/>
      <c r="I235" s="11"/>
    </row>
    <row r="236" spans="7:9" x14ac:dyDescent="0.2">
      <c r="G236" s="11"/>
      <c r="H236" s="11"/>
      <c r="I236" s="11"/>
    </row>
    <row r="237" spans="7:9" x14ac:dyDescent="0.2">
      <c r="G237" s="11"/>
      <c r="H237" s="11"/>
      <c r="I237" s="11"/>
    </row>
    <row r="238" spans="7:9" x14ac:dyDescent="0.2">
      <c r="G238" s="11"/>
      <c r="H238" s="11"/>
      <c r="I238" s="11"/>
    </row>
    <row r="239" spans="7:9" x14ac:dyDescent="0.2">
      <c r="G239" s="11"/>
      <c r="H239" s="11"/>
      <c r="I239" s="11"/>
    </row>
    <row r="240" spans="7:9" x14ac:dyDescent="0.2">
      <c r="G240" s="11"/>
      <c r="H240" s="11"/>
      <c r="I240" s="11"/>
    </row>
    <row r="241" spans="7:9" x14ac:dyDescent="0.2">
      <c r="G241" s="11"/>
      <c r="H241" s="11"/>
      <c r="I241" s="11"/>
    </row>
    <row r="242" spans="7:9" x14ac:dyDescent="0.2">
      <c r="G242" s="11"/>
      <c r="H242" s="11"/>
      <c r="I242" s="11"/>
    </row>
    <row r="243" spans="7:9" x14ac:dyDescent="0.2">
      <c r="G243" s="11"/>
      <c r="H243" s="11"/>
      <c r="I243" s="11"/>
    </row>
    <row r="244" spans="7:9" x14ac:dyDescent="0.2">
      <c r="G244" s="11"/>
      <c r="H244" s="11"/>
      <c r="I244" s="11"/>
    </row>
    <row r="245" spans="7:9" x14ac:dyDescent="0.2">
      <c r="G245" s="11"/>
      <c r="H245" s="11"/>
      <c r="I245" s="11"/>
    </row>
    <row r="246" spans="7:9" x14ac:dyDescent="0.2">
      <c r="G246" s="11"/>
      <c r="H246" s="11"/>
      <c r="I246" s="11"/>
    </row>
    <row r="247" spans="7:9" x14ac:dyDescent="0.2">
      <c r="G247" s="11"/>
      <c r="H247" s="11"/>
      <c r="I247" s="11"/>
    </row>
    <row r="248" spans="7:9" x14ac:dyDescent="0.2">
      <c r="G248" s="11"/>
      <c r="H248" s="11"/>
      <c r="I248" s="11"/>
    </row>
    <row r="249" spans="7:9" x14ac:dyDescent="0.2">
      <c r="G249" s="11"/>
      <c r="H249" s="11"/>
      <c r="I249" s="11"/>
    </row>
    <row r="250" spans="7:9" x14ac:dyDescent="0.2">
      <c r="G250" s="11"/>
      <c r="H250" s="11"/>
      <c r="I250" s="11"/>
    </row>
    <row r="251" spans="7:9" x14ac:dyDescent="0.2">
      <c r="G251" s="11"/>
      <c r="H251" s="11"/>
      <c r="I251" s="11"/>
    </row>
    <row r="252" spans="7:9" x14ac:dyDescent="0.2">
      <c r="G252" s="11"/>
      <c r="H252" s="11"/>
      <c r="I252" s="11"/>
    </row>
    <row r="253" spans="7:9" x14ac:dyDescent="0.2">
      <c r="G253" s="11"/>
      <c r="H253" s="11"/>
      <c r="I253" s="11"/>
    </row>
    <row r="254" spans="7:9" x14ac:dyDescent="0.2">
      <c r="G254" s="11"/>
      <c r="H254" s="11"/>
      <c r="I254" s="11"/>
    </row>
    <row r="255" spans="7:9" x14ac:dyDescent="0.2">
      <c r="G255" s="11"/>
      <c r="H255" s="11"/>
      <c r="I255" s="11"/>
    </row>
    <row r="256" spans="7:9" x14ac:dyDescent="0.2">
      <c r="G256" s="11"/>
      <c r="H256" s="11"/>
      <c r="I256" s="11"/>
    </row>
    <row r="257" spans="7:9" x14ac:dyDescent="0.2">
      <c r="G257" s="11"/>
      <c r="H257" s="11"/>
      <c r="I257" s="11"/>
    </row>
    <row r="258" spans="7:9" x14ac:dyDescent="0.2">
      <c r="G258" s="11"/>
      <c r="H258" s="11"/>
      <c r="I258" s="11"/>
    </row>
    <row r="259" spans="7:9" x14ac:dyDescent="0.2">
      <c r="G259" s="11"/>
      <c r="H259" s="11"/>
      <c r="I259" s="11"/>
    </row>
    <row r="260" spans="7:9" x14ac:dyDescent="0.2">
      <c r="G260" s="11"/>
      <c r="H260" s="11"/>
      <c r="I260" s="11"/>
    </row>
    <row r="261" spans="7:9" x14ac:dyDescent="0.2">
      <c r="G261" s="11"/>
      <c r="H261" s="11"/>
      <c r="I261" s="11"/>
    </row>
    <row r="262" spans="7:9" x14ac:dyDescent="0.2">
      <c r="G262" s="11"/>
      <c r="H262" s="11"/>
      <c r="I262" s="11"/>
    </row>
    <row r="263" spans="7:9" x14ac:dyDescent="0.2">
      <c r="G263" s="11"/>
      <c r="H263" s="11"/>
      <c r="I263" s="11"/>
    </row>
    <row r="264" spans="7:9" x14ac:dyDescent="0.2">
      <c r="G264" s="11"/>
      <c r="H264" s="11"/>
      <c r="I264" s="11"/>
    </row>
    <row r="265" spans="7:9" x14ac:dyDescent="0.2">
      <c r="G265" s="11"/>
      <c r="H265" s="11"/>
      <c r="I265" s="11"/>
    </row>
    <row r="266" spans="7:9" x14ac:dyDescent="0.2">
      <c r="G266" s="11"/>
      <c r="H266" s="11"/>
      <c r="I266" s="11"/>
    </row>
    <row r="267" spans="7:9" x14ac:dyDescent="0.2">
      <c r="G267" s="11"/>
      <c r="H267" s="11"/>
      <c r="I267" s="11"/>
    </row>
    <row r="268" spans="7:9" x14ac:dyDescent="0.2">
      <c r="G268" s="11"/>
      <c r="H268" s="11"/>
      <c r="I268" s="11"/>
    </row>
    <row r="269" spans="7:9" x14ac:dyDescent="0.2">
      <c r="G269" s="11"/>
      <c r="H269" s="11"/>
      <c r="I269" s="11"/>
    </row>
    <row r="270" spans="7:9" x14ac:dyDescent="0.2">
      <c r="G270" s="11"/>
      <c r="H270" s="11"/>
      <c r="I270" s="11"/>
    </row>
    <row r="271" spans="7:9" x14ac:dyDescent="0.2">
      <c r="G271" s="11"/>
      <c r="H271" s="11"/>
      <c r="I271" s="11"/>
    </row>
    <row r="272" spans="7:9" x14ac:dyDescent="0.2">
      <c r="G272" s="11"/>
      <c r="H272" s="11"/>
      <c r="I272" s="11"/>
    </row>
    <row r="273" spans="7:9" x14ac:dyDescent="0.2">
      <c r="G273" s="11"/>
      <c r="H273" s="11"/>
      <c r="I273" s="11"/>
    </row>
    <row r="274" spans="7:9" x14ac:dyDescent="0.2">
      <c r="G274" s="11"/>
      <c r="H274" s="11"/>
      <c r="I274" s="11"/>
    </row>
    <row r="275" spans="7:9" x14ac:dyDescent="0.2">
      <c r="G275" s="11"/>
      <c r="H275" s="11"/>
      <c r="I275" s="11"/>
    </row>
    <row r="276" spans="7:9" x14ac:dyDescent="0.2">
      <c r="G276" s="11"/>
      <c r="H276" s="11"/>
      <c r="I276" s="11"/>
    </row>
    <row r="277" spans="7:9" x14ac:dyDescent="0.2">
      <c r="G277" s="11"/>
      <c r="H277" s="11"/>
      <c r="I277" s="11"/>
    </row>
    <row r="278" spans="7:9" x14ac:dyDescent="0.2">
      <c r="G278" s="11"/>
      <c r="H278" s="11"/>
      <c r="I278" s="11"/>
    </row>
    <row r="279" spans="7:9" x14ac:dyDescent="0.2">
      <c r="G279" s="11"/>
      <c r="H279" s="11"/>
      <c r="I279" s="11"/>
    </row>
    <row r="280" spans="7:9" x14ac:dyDescent="0.2">
      <c r="G280" s="11"/>
      <c r="H280" s="11"/>
      <c r="I280" s="11"/>
    </row>
    <row r="281" spans="7:9" x14ac:dyDescent="0.2">
      <c r="G281" s="11"/>
      <c r="H281" s="11"/>
      <c r="I281" s="11"/>
    </row>
    <row r="282" spans="7:9" x14ac:dyDescent="0.2">
      <c r="G282" s="11"/>
      <c r="H282" s="11"/>
      <c r="I282" s="11"/>
    </row>
    <row r="283" spans="7:9" x14ac:dyDescent="0.2">
      <c r="G283" s="11"/>
      <c r="H283" s="11"/>
      <c r="I283" s="11"/>
    </row>
    <row r="284" spans="7:9" x14ac:dyDescent="0.2">
      <c r="G284" s="11"/>
      <c r="H284" s="11"/>
      <c r="I284" s="11"/>
    </row>
    <row r="285" spans="7:9" x14ac:dyDescent="0.2">
      <c r="G285" s="11"/>
      <c r="H285" s="11"/>
      <c r="I285" s="11"/>
    </row>
    <row r="286" spans="7:9" x14ac:dyDescent="0.2">
      <c r="G286" s="11"/>
      <c r="H286" s="11"/>
      <c r="I286" s="11"/>
    </row>
    <row r="287" spans="7:9" x14ac:dyDescent="0.2">
      <c r="G287" s="11"/>
      <c r="H287" s="11"/>
      <c r="I287" s="11"/>
    </row>
    <row r="288" spans="7:9" x14ac:dyDescent="0.2">
      <c r="G288" s="11"/>
      <c r="H288" s="11"/>
      <c r="I288" s="11"/>
    </row>
    <row r="289" spans="7:9" x14ac:dyDescent="0.2">
      <c r="G289" s="11"/>
      <c r="H289" s="11"/>
      <c r="I289" s="11"/>
    </row>
    <row r="290" spans="7:9" x14ac:dyDescent="0.2">
      <c r="G290" s="11"/>
      <c r="H290" s="11"/>
      <c r="I290" s="11"/>
    </row>
    <row r="291" spans="7:9" x14ac:dyDescent="0.2">
      <c r="G291" s="11"/>
      <c r="H291" s="11"/>
      <c r="I291" s="11"/>
    </row>
    <row r="292" spans="7:9" x14ac:dyDescent="0.2">
      <c r="G292" s="11"/>
      <c r="H292" s="11"/>
      <c r="I292" s="11"/>
    </row>
    <row r="293" spans="7:9" x14ac:dyDescent="0.2">
      <c r="G293" s="11"/>
      <c r="H293" s="11"/>
      <c r="I293" s="11"/>
    </row>
    <row r="294" spans="7:9" x14ac:dyDescent="0.2">
      <c r="G294" s="11"/>
      <c r="H294" s="11"/>
      <c r="I294" s="11"/>
    </row>
    <row r="295" spans="7:9" x14ac:dyDescent="0.2">
      <c r="G295" s="11"/>
      <c r="H295" s="11"/>
      <c r="I295" s="11"/>
    </row>
    <row r="296" spans="7:9" x14ac:dyDescent="0.2">
      <c r="G296" s="11"/>
      <c r="H296" s="11"/>
      <c r="I296" s="11"/>
    </row>
    <row r="297" spans="7:9" x14ac:dyDescent="0.2">
      <c r="G297" s="11"/>
      <c r="H297" s="11"/>
      <c r="I297" s="11"/>
    </row>
    <row r="298" spans="7:9" x14ac:dyDescent="0.2">
      <c r="G298" s="11"/>
      <c r="H298" s="11"/>
      <c r="I298" s="11"/>
    </row>
    <row r="299" spans="7:9" x14ac:dyDescent="0.2">
      <c r="G299" s="11"/>
      <c r="H299" s="11"/>
      <c r="I299" s="11"/>
    </row>
    <row r="300" spans="7:9" x14ac:dyDescent="0.2">
      <c r="G300" s="11"/>
      <c r="H300" s="11"/>
      <c r="I300" s="11"/>
    </row>
    <row r="301" spans="7:9" x14ac:dyDescent="0.2">
      <c r="G301" s="11"/>
      <c r="H301" s="11"/>
      <c r="I301" s="11"/>
    </row>
    <row r="302" spans="7:9" x14ac:dyDescent="0.2">
      <c r="G302" s="11"/>
      <c r="H302" s="11"/>
      <c r="I302" s="11"/>
    </row>
    <row r="303" spans="7:9" x14ac:dyDescent="0.2">
      <c r="G303" s="11"/>
      <c r="H303" s="11"/>
      <c r="I303" s="11"/>
    </row>
    <row r="304" spans="7:9" x14ac:dyDescent="0.2">
      <c r="G304" s="11"/>
      <c r="H304" s="11"/>
      <c r="I304" s="11"/>
    </row>
    <row r="305" spans="7:9" x14ac:dyDescent="0.2">
      <c r="G305" s="11"/>
      <c r="H305" s="11"/>
      <c r="I305" s="11"/>
    </row>
    <row r="306" spans="7:9" x14ac:dyDescent="0.2">
      <c r="G306" s="11"/>
      <c r="H306" s="11"/>
      <c r="I306" s="11"/>
    </row>
    <row r="307" spans="7:9" x14ac:dyDescent="0.2">
      <c r="G307" s="11"/>
      <c r="H307" s="11"/>
      <c r="I307" s="11"/>
    </row>
    <row r="308" spans="7:9" x14ac:dyDescent="0.2">
      <c r="G308" s="11"/>
      <c r="H308" s="11"/>
      <c r="I308" s="11"/>
    </row>
    <row r="309" spans="7:9" x14ac:dyDescent="0.2">
      <c r="G309" s="11"/>
      <c r="H309" s="11"/>
      <c r="I309" s="11"/>
    </row>
    <row r="310" spans="7:9" x14ac:dyDescent="0.2">
      <c r="G310" s="11"/>
      <c r="H310" s="11"/>
      <c r="I310" s="11"/>
    </row>
    <row r="311" spans="7:9" x14ac:dyDescent="0.2">
      <c r="G311" s="11"/>
      <c r="H311" s="11"/>
      <c r="I311" s="11"/>
    </row>
    <row r="312" spans="7:9" x14ac:dyDescent="0.2">
      <c r="G312" s="11"/>
      <c r="H312" s="11"/>
      <c r="I312" s="11"/>
    </row>
    <row r="313" spans="7:9" x14ac:dyDescent="0.2">
      <c r="G313" s="11"/>
      <c r="H313" s="11"/>
      <c r="I313" s="11"/>
    </row>
    <row r="314" spans="7:9" x14ac:dyDescent="0.2">
      <c r="G314" s="11"/>
      <c r="H314" s="11"/>
      <c r="I314" s="11"/>
    </row>
    <row r="315" spans="7:9" x14ac:dyDescent="0.2">
      <c r="G315" s="11"/>
      <c r="H315" s="11"/>
      <c r="I315" s="11"/>
    </row>
    <row r="316" spans="7:9" x14ac:dyDescent="0.2">
      <c r="G316" s="11"/>
      <c r="H316" s="11"/>
      <c r="I316" s="11"/>
    </row>
    <row r="317" spans="7:9" x14ac:dyDescent="0.2">
      <c r="G317" s="11"/>
      <c r="H317" s="11"/>
      <c r="I317" s="11"/>
    </row>
    <row r="318" spans="7:9" x14ac:dyDescent="0.2">
      <c r="G318" s="11"/>
      <c r="H318" s="11"/>
      <c r="I318" s="11"/>
    </row>
    <row r="319" spans="7:9" x14ac:dyDescent="0.2">
      <c r="G319" s="11"/>
      <c r="H319" s="11"/>
      <c r="I319" s="11"/>
    </row>
    <row r="320" spans="7:9" x14ac:dyDescent="0.2">
      <c r="G320" s="11"/>
      <c r="H320" s="11"/>
      <c r="I320" s="11"/>
    </row>
    <row r="321" spans="7:9" x14ac:dyDescent="0.2">
      <c r="G321" s="11"/>
      <c r="H321" s="11"/>
      <c r="I321" s="11"/>
    </row>
    <row r="322" spans="7:9" x14ac:dyDescent="0.2">
      <c r="G322" s="11"/>
      <c r="H322" s="11"/>
      <c r="I322" s="11"/>
    </row>
    <row r="323" spans="7:9" x14ac:dyDescent="0.2">
      <c r="G323" s="11"/>
      <c r="H323" s="11"/>
      <c r="I323" s="11"/>
    </row>
    <row r="324" spans="7:9" x14ac:dyDescent="0.2">
      <c r="G324" s="11"/>
      <c r="H324" s="11"/>
      <c r="I324" s="11"/>
    </row>
    <row r="325" spans="7:9" x14ac:dyDescent="0.2">
      <c r="G325" s="11"/>
      <c r="H325" s="11"/>
      <c r="I325" s="11"/>
    </row>
    <row r="326" spans="7:9" x14ac:dyDescent="0.2">
      <c r="G326" s="11"/>
      <c r="H326" s="11"/>
      <c r="I326" s="11"/>
    </row>
    <row r="327" spans="7:9" x14ac:dyDescent="0.2">
      <c r="G327" s="11"/>
      <c r="H327" s="11"/>
      <c r="I327" s="11"/>
    </row>
    <row r="328" spans="7:9" x14ac:dyDescent="0.2">
      <c r="G328" s="11"/>
      <c r="H328" s="11"/>
      <c r="I328" s="11"/>
    </row>
    <row r="329" spans="7:9" x14ac:dyDescent="0.2">
      <c r="G329" s="11"/>
      <c r="H329" s="11"/>
      <c r="I329" s="11"/>
    </row>
    <row r="330" spans="7:9" x14ac:dyDescent="0.2">
      <c r="G330" s="11"/>
      <c r="H330" s="11"/>
      <c r="I330" s="11"/>
    </row>
    <row r="331" spans="7:9" x14ac:dyDescent="0.2">
      <c r="G331" s="11"/>
      <c r="H331" s="11"/>
      <c r="I331" s="11"/>
    </row>
    <row r="332" spans="7:9" x14ac:dyDescent="0.2">
      <c r="G332" s="11"/>
      <c r="H332" s="11"/>
      <c r="I332" s="11"/>
    </row>
    <row r="333" spans="7:9" x14ac:dyDescent="0.2">
      <c r="G333" s="11"/>
      <c r="H333" s="11"/>
      <c r="I333" s="11"/>
    </row>
    <row r="334" spans="7:9" x14ac:dyDescent="0.2">
      <c r="G334" s="11"/>
      <c r="H334" s="11"/>
      <c r="I334" s="11"/>
    </row>
    <row r="335" spans="7:9" x14ac:dyDescent="0.2">
      <c r="G335" s="11"/>
      <c r="H335" s="11"/>
      <c r="I335" s="11"/>
    </row>
    <row r="336" spans="7:9" x14ac:dyDescent="0.2">
      <c r="G336" s="11"/>
      <c r="H336" s="11"/>
      <c r="I336" s="11"/>
    </row>
    <row r="337" spans="7:9" x14ac:dyDescent="0.2">
      <c r="G337" s="11"/>
      <c r="H337" s="11"/>
      <c r="I337" s="11"/>
    </row>
    <row r="338" spans="7:9" x14ac:dyDescent="0.2">
      <c r="G338" s="11"/>
      <c r="H338" s="11"/>
      <c r="I338" s="11"/>
    </row>
    <row r="339" spans="7:9" x14ac:dyDescent="0.2">
      <c r="G339" s="11"/>
      <c r="H339" s="11"/>
      <c r="I339" s="11"/>
    </row>
    <row r="340" spans="7:9" x14ac:dyDescent="0.2">
      <c r="G340" s="11"/>
      <c r="H340" s="11"/>
      <c r="I340" s="11"/>
    </row>
    <row r="341" spans="7:9" x14ac:dyDescent="0.2">
      <c r="G341" s="11"/>
      <c r="H341" s="11"/>
      <c r="I341" s="11"/>
    </row>
    <row r="342" spans="7:9" x14ac:dyDescent="0.2">
      <c r="G342" s="11"/>
      <c r="H342" s="11"/>
      <c r="I342" s="11"/>
    </row>
    <row r="343" spans="7:9" x14ac:dyDescent="0.2">
      <c r="G343" s="11"/>
      <c r="H343" s="11"/>
      <c r="I343" s="11"/>
    </row>
    <row r="344" spans="7:9" x14ac:dyDescent="0.2">
      <c r="G344" s="11"/>
      <c r="H344" s="11"/>
      <c r="I344" s="11"/>
    </row>
    <row r="345" spans="7:9" x14ac:dyDescent="0.2">
      <c r="G345" s="11"/>
      <c r="H345" s="11"/>
      <c r="I345" s="11"/>
    </row>
    <row r="346" spans="7:9" x14ac:dyDescent="0.2">
      <c r="G346" s="11"/>
      <c r="H346" s="11"/>
      <c r="I346" s="11"/>
    </row>
    <row r="347" spans="7:9" x14ac:dyDescent="0.2">
      <c r="G347" s="11"/>
      <c r="H347" s="11"/>
      <c r="I347" s="11"/>
    </row>
    <row r="348" spans="7:9" x14ac:dyDescent="0.2">
      <c r="G348" s="11"/>
      <c r="H348" s="11"/>
      <c r="I348" s="11"/>
    </row>
    <row r="349" spans="7:9" x14ac:dyDescent="0.2">
      <c r="G349" s="11"/>
      <c r="H349" s="11"/>
      <c r="I349" s="11"/>
    </row>
    <row r="350" spans="7:9" x14ac:dyDescent="0.2">
      <c r="G350" s="11"/>
      <c r="H350" s="11"/>
      <c r="I350" s="11"/>
    </row>
    <row r="351" spans="7:9" x14ac:dyDescent="0.2">
      <c r="G351" s="11"/>
      <c r="H351" s="11"/>
      <c r="I351" s="11"/>
    </row>
    <row r="352" spans="7:9" x14ac:dyDescent="0.2">
      <c r="G352" s="11"/>
      <c r="H352" s="11"/>
      <c r="I352" s="11"/>
    </row>
    <row r="353" spans="7:9" x14ac:dyDescent="0.2">
      <c r="G353" s="11"/>
      <c r="H353" s="11"/>
      <c r="I353" s="11"/>
    </row>
    <row r="354" spans="7:9" x14ac:dyDescent="0.2">
      <c r="G354" s="11"/>
      <c r="H354" s="11"/>
      <c r="I354" s="11"/>
    </row>
    <row r="355" spans="7:9" x14ac:dyDescent="0.2">
      <c r="G355" s="11"/>
      <c r="H355" s="11"/>
      <c r="I355" s="11"/>
    </row>
    <row r="356" spans="7:9" x14ac:dyDescent="0.2">
      <c r="G356" s="11"/>
      <c r="H356" s="11"/>
      <c r="I356" s="11"/>
    </row>
    <row r="357" spans="7:9" x14ac:dyDescent="0.2">
      <c r="G357" s="11"/>
      <c r="H357" s="11"/>
      <c r="I357" s="11"/>
    </row>
    <row r="358" spans="7:9" x14ac:dyDescent="0.2">
      <c r="G358" s="11"/>
      <c r="H358" s="11"/>
      <c r="I358" s="11"/>
    </row>
    <row r="359" spans="7:9" x14ac:dyDescent="0.2">
      <c r="G359" s="11"/>
      <c r="H359" s="11"/>
      <c r="I359" s="11"/>
    </row>
    <row r="360" spans="7:9" x14ac:dyDescent="0.2">
      <c r="G360" s="11"/>
      <c r="H360" s="11"/>
      <c r="I360" s="11"/>
    </row>
    <row r="361" spans="7:9" x14ac:dyDescent="0.2">
      <c r="G361" s="11"/>
      <c r="H361" s="11"/>
      <c r="I361" s="11"/>
    </row>
    <row r="362" spans="7:9" x14ac:dyDescent="0.2">
      <c r="G362" s="11"/>
      <c r="H362" s="11"/>
      <c r="I362" s="11"/>
    </row>
    <row r="363" spans="7:9" x14ac:dyDescent="0.2">
      <c r="G363" s="11"/>
      <c r="H363" s="11"/>
      <c r="I363" s="11"/>
    </row>
    <row r="364" spans="7:9" x14ac:dyDescent="0.2">
      <c r="G364" s="11"/>
      <c r="H364" s="11"/>
      <c r="I364" s="11"/>
    </row>
    <row r="365" spans="7:9" x14ac:dyDescent="0.2">
      <c r="G365" s="11"/>
      <c r="H365" s="11"/>
      <c r="I365" s="11"/>
    </row>
    <row r="366" spans="7:9" x14ac:dyDescent="0.2">
      <c r="G366" s="11"/>
      <c r="H366" s="11"/>
      <c r="I366" s="11"/>
    </row>
    <row r="367" spans="7:9" x14ac:dyDescent="0.2">
      <c r="G367" s="11"/>
      <c r="H367" s="11"/>
      <c r="I367" s="11"/>
    </row>
    <row r="368" spans="7:9" x14ac:dyDescent="0.2">
      <c r="G368" s="11"/>
      <c r="H368" s="11"/>
      <c r="I368" s="11"/>
    </row>
    <row r="369" spans="7:9" x14ac:dyDescent="0.2">
      <c r="G369" s="11"/>
      <c r="H369" s="11"/>
      <c r="I369" s="11"/>
    </row>
    <row r="370" spans="7:9" x14ac:dyDescent="0.2">
      <c r="G370" s="11"/>
      <c r="H370" s="11"/>
      <c r="I370" s="11"/>
    </row>
    <row r="371" spans="7:9" x14ac:dyDescent="0.2">
      <c r="G371" s="11"/>
      <c r="H371" s="11"/>
      <c r="I371" s="11"/>
    </row>
    <row r="372" spans="7:9" x14ac:dyDescent="0.2">
      <c r="G372" s="11"/>
      <c r="H372" s="11"/>
      <c r="I372" s="11"/>
    </row>
    <row r="373" spans="7:9" x14ac:dyDescent="0.2">
      <c r="G373" s="11"/>
      <c r="H373" s="11"/>
      <c r="I373" s="11"/>
    </row>
    <row r="374" spans="7:9" x14ac:dyDescent="0.2">
      <c r="G374" s="11"/>
      <c r="H374" s="11"/>
      <c r="I374" s="11"/>
    </row>
    <row r="375" spans="7:9" x14ac:dyDescent="0.2">
      <c r="G375" s="11"/>
      <c r="H375" s="11"/>
      <c r="I375" s="11"/>
    </row>
    <row r="376" spans="7:9" x14ac:dyDescent="0.2">
      <c r="G376" s="11"/>
      <c r="H376" s="11"/>
      <c r="I376" s="11"/>
    </row>
    <row r="377" spans="7:9" x14ac:dyDescent="0.2">
      <c r="G377" s="11"/>
      <c r="H377" s="11"/>
      <c r="I377" s="11"/>
    </row>
    <row r="378" spans="7:9" x14ac:dyDescent="0.2">
      <c r="G378" s="11"/>
      <c r="H378" s="11"/>
      <c r="I378" s="11"/>
    </row>
    <row r="379" spans="7:9" x14ac:dyDescent="0.2">
      <c r="G379" s="11"/>
      <c r="H379" s="11"/>
      <c r="I379" s="11"/>
    </row>
    <row r="380" spans="7:9" x14ac:dyDescent="0.2">
      <c r="G380" s="11"/>
      <c r="H380" s="11"/>
      <c r="I380" s="11"/>
    </row>
    <row r="381" spans="7:9" x14ac:dyDescent="0.2">
      <c r="G381" s="11"/>
      <c r="H381" s="11"/>
      <c r="I381" s="11"/>
    </row>
    <row r="382" spans="7:9" x14ac:dyDescent="0.2">
      <c r="G382" s="11"/>
      <c r="H382" s="11"/>
      <c r="I382" s="11"/>
    </row>
    <row r="383" spans="7:9" x14ac:dyDescent="0.2">
      <c r="G383" s="11"/>
      <c r="H383" s="11"/>
      <c r="I383" s="11"/>
    </row>
    <row r="384" spans="7:9" x14ac:dyDescent="0.2">
      <c r="G384" s="11"/>
      <c r="H384" s="11"/>
      <c r="I384" s="11"/>
    </row>
    <row r="385" spans="7:9" x14ac:dyDescent="0.2">
      <c r="G385" s="11"/>
      <c r="H385" s="11"/>
      <c r="I385" s="11"/>
    </row>
    <row r="386" spans="7:9" x14ac:dyDescent="0.2">
      <c r="G386" s="11"/>
      <c r="H386" s="11"/>
      <c r="I386" s="11"/>
    </row>
    <row r="387" spans="7:9" x14ac:dyDescent="0.2">
      <c r="G387" s="11"/>
      <c r="H387" s="11"/>
      <c r="I387" s="11"/>
    </row>
    <row r="388" spans="7:9" x14ac:dyDescent="0.2">
      <c r="G388" s="11"/>
      <c r="H388" s="11"/>
      <c r="I388" s="11"/>
    </row>
    <row r="389" spans="7:9" x14ac:dyDescent="0.2">
      <c r="G389" s="11"/>
      <c r="H389" s="11"/>
      <c r="I389" s="11"/>
    </row>
    <row r="390" spans="7:9" x14ac:dyDescent="0.2">
      <c r="G390" s="11"/>
      <c r="H390" s="11"/>
      <c r="I390" s="11"/>
    </row>
    <row r="391" spans="7:9" x14ac:dyDescent="0.2">
      <c r="G391" s="11"/>
      <c r="H391" s="11"/>
      <c r="I391" s="11"/>
    </row>
    <row r="392" spans="7:9" x14ac:dyDescent="0.2">
      <c r="G392" s="11"/>
      <c r="H392" s="11"/>
      <c r="I392" s="11"/>
    </row>
    <row r="393" spans="7:9" x14ac:dyDescent="0.2">
      <c r="G393" s="11"/>
      <c r="H393" s="11"/>
      <c r="I393" s="11"/>
    </row>
    <row r="394" spans="7:9" x14ac:dyDescent="0.2">
      <c r="G394" s="11"/>
      <c r="H394" s="11"/>
      <c r="I394" s="11"/>
    </row>
    <row r="395" spans="7:9" x14ac:dyDescent="0.2">
      <c r="G395" s="11"/>
      <c r="H395" s="11"/>
      <c r="I395" s="11"/>
    </row>
    <row r="396" spans="7:9" x14ac:dyDescent="0.2">
      <c r="G396" s="11"/>
      <c r="H396" s="11"/>
      <c r="I396" s="11"/>
    </row>
    <row r="397" spans="7:9" x14ac:dyDescent="0.2">
      <c r="G397" s="11"/>
      <c r="H397" s="11"/>
      <c r="I397" s="11"/>
    </row>
    <row r="398" spans="7:9" x14ac:dyDescent="0.2">
      <c r="G398" s="11"/>
      <c r="H398" s="11"/>
      <c r="I398" s="11"/>
    </row>
    <row r="399" spans="7:9" x14ac:dyDescent="0.2">
      <c r="G399" s="11"/>
      <c r="H399" s="11"/>
      <c r="I399" s="11"/>
    </row>
    <row r="400" spans="7:9" x14ac:dyDescent="0.2">
      <c r="G400" s="11"/>
      <c r="H400" s="11"/>
      <c r="I400" s="11"/>
    </row>
    <row r="401" spans="7:9" x14ac:dyDescent="0.2">
      <c r="G401" s="11"/>
      <c r="H401" s="11"/>
      <c r="I401" s="11"/>
    </row>
    <row r="402" spans="7:9" x14ac:dyDescent="0.2">
      <c r="G402" s="11"/>
      <c r="H402" s="11"/>
      <c r="I402" s="11"/>
    </row>
    <row r="403" spans="7:9" x14ac:dyDescent="0.2">
      <c r="G403" s="11"/>
      <c r="H403" s="11"/>
      <c r="I403" s="11"/>
    </row>
    <row r="404" spans="7:9" x14ac:dyDescent="0.2">
      <c r="G404" s="11"/>
      <c r="H404" s="11"/>
      <c r="I404" s="11"/>
    </row>
    <row r="405" spans="7:9" x14ac:dyDescent="0.2">
      <c r="G405" s="11"/>
      <c r="H405" s="11"/>
      <c r="I405" s="11"/>
    </row>
    <row r="406" spans="7:9" x14ac:dyDescent="0.2">
      <c r="G406" s="11"/>
      <c r="H406" s="11"/>
      <c r="I406" s="11"/>
    </row>
  </sheetData>
  <mergeCells count="4">
    <mergeCell ref="A4:I4"/>
    <mergeCell ref="A182:I182"/>
    <mergeCell ref="A63:I63"/>
    <mergeCell ref="A122:I1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J54" sqref="J54"/>
    </sheetView>
  </sheetViews>
  <sheetFormatPr defaultRowHeight="12.75" x14ac:dyDescent="0.2"/>
  <cols>
    <col min="1" max="1" width="6.7109375" style="2" customWidth="1"/>
    <col min="2" max="5" width="9.140625" style="2"/>
    <col min="6" max="8" width="14" style="2" customWidth="1"/>
    <col min="9" max="16384" width="9.140625" style="2"/>
  </cols>
  <sheetData>
    <row r="1" spans="1:8" x14ac:dyDescent="0.2">
      <c r="A1" s="10"/>
    </row>
    <row r="2" spans="1:8" x14ac:dyDescent="0.2">
      <c r="A2" s="10" t="s">
        <v>10</v>
      </c>
    </row>
    <row r="4" spans="1:8" x14ac:dyDescent="0.2">
      <c r="A4" s="39" t="s">
        <v>89</v>
      </c>
      <c r="B4" s="39"/>
      <c r="C4" s="39"/>
      <c r="D4" s="39"/>
      <c r="E4" s="39"/>
      <c r="F4" s="39"/>
      <c r="G4" s="39"/>
      <c r="H4" s="39"/>
    </row>
    <row r="5" spans="1:8" x14ac:dyDescent="0.2">
      <c r="A5" s="24"/>
      <c r="B5" s="24"/>
      <c r="C5" s="24"/>
      <c r="D5" s="24"/>
      <c r="E5" s="24"/>
      <c r="F5" s="24"/>
      <c r="G5" s="24"/>
      <c r="H5" s="24"/>
    </row>
    <row r="6" spans="1:8" s="12" customFormat="1" x14ac:dyDescent="0.2">
      <c r="F6" s="23" t="s">
        <v>43</v>
      </c>
      <c r="G6" s="23" t="s">
        <v>44</v>
      </c>
      <c r="H6" s="23" t="s">
        <v>45</v>
      </c>
    </row>
    <row r="7" spans="1:8" x14ac:dyDescent="0.2">
      <c r="A7" s="22" t="s">
        <v>46</v>
      </c>
      <c r="F7" s="11"/>
      <c r="G7" s="11"/>
      <c r="H7" s="11"/>
    </row>
    <row r="8" spans="1:8" x14ac:dyDescent="0.2">
      <c r="A8" s="16" t="s">
        <v>56</v>
      </c>
      <c r="F8" s="11"/>
      <c r="G8" s="11"/>
      <c r="H8" s="11"/>
    </row>
    <row r="9" spans="1:8" x14ac:dyDescent="0.2">
      <c r="A9" s="16" t="s">
        <v>146</v>
      </c>
      <c r="B9" s="2" t="s">
        <v>43</v>
      </c>
      <c r="F9" s="11">
        <v>1000</v>
      </c>
      <c r="G9" s="11"/>
      <c r="H9" s="11">
        <f t="shared" ref="H9:H51" si="0">H8+F9-G9</f>
        <v>1000</v>
      </c>
    </row>
    <row r="10" spans="1:8" x14ac:dyDescent="0.2">
      <c r="A10" s="16" t="s">
        <v>90</v>
      </c>
      <c r="B10" s="2" t="s">
        <v>44</v>
      </c>
      <c r="F10" s="11"/>
      <c r="G10" s="11">
        <v>1</v>
      </c>
      <c r="H10" s="11">
        <f t="shared" si="0"/>
        <v>999</v>
      </c>
    </row>
    <row r="11" spans="1:8" x14ac:dyDescent="0.2">
      <c r="A11" s="16" t="s">
        <v>150</v>
      </c>
      <c r="B11" s="2" t="s">
        <v>47</v>
      </c>
      <c r="F11" s="11"/>
      <c r="G11" s="11"/>
      <c r="H11" s="11">
        <f t="shared" si="0"/>
        <v>999</v>
      </c>
    </row>
    <row r="12" spans="1:8" x14ac:dyDescent="0.2">
      <c r="A12" s="16" t="s">
        <v>151</v>
      </c>
      <c r="B12" s="2" t="s">
        <v>44</v>
      </c>
      <c r="F12" s="11"/>
      <c r="G12" s="11">
        <v>500</v>
      </c>
      <c r="H12" s="11">
        <f t="shared" si="0"/>
        <v>499</v>
      </c>
    </row>
    <row r="13" spans="1:8" x14ac:dyDescent="0.2">
      <c r="A13" s="16" t="s">
        <v>72</v>
      </c>
      <c r="B13" s="2" t="s">
        <v>44</v>
      </c>
      <c r="F13" s="11"/>
      <c r="G13" s="11">
        <v>1</v>
      </c>
      <c r="H13" s="11">
        <f t="shared" si="0"/>
        <v>498</v>
      </c>
    </row>
    <row r="14" spans="1:8" x14ac:dyDescent="0.2">
      <c r="A14" s="16" t="s">
        <v>91</v>
      </c>
      <c r="B14" s="2" t="s">
        <v>44</v>
      </c>
      <c r="F14" s="11"/>
      <c r="G14" s="11">
        <v>500</v>
      </c>
      <c r="H14" s="11">
        <f t="shared" si="0"/>
        <v>-2</v>
      </c>
    </row>
    <row r="15" spans="1:8" x14ac:dyDescent="0.2">
      <c r="A15" s="16" t="s">
        <v>33</v>
      </c>
      <c r="B15" s="2" t="s">
        <v>44</v>
      </c>
      <c r="F15" s="11"/>
      <c r="G15" s="11">
        <v>1273</v>
      </c>
      <c r="H15" s="11">
        <f t="shared" si="0"/>
        <v>-1275</v>
      </c>
    </row>
    <row r="16" spans="1:8" x14ac:dyDescent="0.2">
      <c r="A16" s="16" t="s">
        <v>142</v>
      </c>
      <c r="B16" s="2" t="s">
        <v>43</v>
      </c>
      <c r="F16" s="11">
        <v>250000</v>
      </c>
      <c r="G16" s="11"/>
      <c r="H16" s="11">
        <f t="shared" si="0"/>
        <v>248725</v>
      </c>
    </row>
    <row r="17" spans="1:8" x14ac:dyDescent="0.2">
      <c r="A17" s="16" t="s">
        <v>142</v>
      </c>
      <c r="B17" s="2" t="s">
        <v>43</v>
      </c>
      <c r="F17" s="11">
        <v>2000</v>
      </c>
      <c r="G17" s="11"/>
      <c r="H17" s="11">
        <f t="shared" si="0"/>
        <v>250725</v>
      </c>
    </row>
    <row r="18" spans="1:8" x14ac:dyDescent="0.2">
      <c r="A18" s="16" t="s">
        <v>93</v>
      </c>
      <c r="B18" s="2" t="s">
        <v>44</v>
      </c>
      <c r="F18" s="11"/>
      <c r="G18" s="11">
        <v>1</v>
      </c>
      <c r="H18" s="11">
        <f t="shared" si="0"/>
        <v>250724</v>
      </c>
    </row>
    <row r="19" spans="1:8" x14ac:dyDescent="0.2">
      <c r="A19" s="16" t="s">
        <v>73</v>
      </c>
      <c r="B19" s="2" t="s">
        <v>44</v>
      </c>
      <c r="F19" s="11"/>
      <c r="G19" s="11">
        <v>3</v>
      </c>
      <c r="H19" s="11">
        <f t="shared" si="0"/>
        <v>250721</v>
      </c>
    </row>
    <row r="20" spans="1:8" x14ac:dyDescent="0.2">
      <c r="A20" s="16" t="s">
        <v>92</v>
      </c>
      <c r="B20" s="2" t="s">
        <v>44</v>
      </c>
      <c r="F20" s="11"/>
      <c r="G20" s="11">
        <v>500</v>
      </c>
      <c r="H20" s="11">
        <f t="shared" si="0"/>
        <v>250221</v>
      </c>
    </row>
    <row r="21" spans="1:8" x14ac:dyDescent="0.2">
      <c r="A21" s="16" t="s">
        <v>141</v>
      </c>
      <c r="B21" s="2" t="s">
        <v>43</v>
      </c>
      <c r="F21" s="11">
        <v>1000</v>
      </c>
      <c r="G21" s="11"/>
      <c r="H21" s="11">
        <f t="shared" si="0"/>
        <v>251221</v>
      </c>
    </row>
    <row r="22" spans="1:8" x14ac:dyDescent="0.2">
      <c r="A22" s="16" t="s">
        <v>34</v>
      </c>
      <c r="B22" s="2" t="s">
        <v>44</v>
      </c>
      <c r="F22" s="11"/>
      <c r="G22" s="11">
        <v>23</v>
      </c>
      <c r="H22" s="11">
        <f t="shared" si="0"/>
        <v>251198</v>
      </c>
    </row>
    <row r="23" spans="1:8" x14ac:dyDescent="0.2">
      <c r="A23" s="16" t="s">
        <v>62</v>
      </c>
      <c r="B23" s="2" t="s">
        <v>43</v>
      </c>
      <c r="F23" s="11">
        <v>250</v>
      </c>
      <c r="G23" s="11"/>
      <c r="H23" s="11">
        <f t="shared" si="0"/>
        <v>251448</v>
      </c>
    </row>
    <row r="24" spans="1:8" x14ac:dyDescent="0.2">
      <c r="A24" s="16" t="s">
        <v>97</v>
      </c>
      <c r="B24" s="2" t="s">
        <v>44</v>
      </c>
      <c r="F24" s="11"/>
      <c r="G24" s="11">
        <v>1</v>
      </c>
      <c r="H24" s="11">
        <f t="shared" si="0"/>
        <v>251447</v>
      </c>
    </row>
    <row r="25" spans="1:8" x14ac:dyDescent="0.2">
      <c r="A25" s="16" t="s">
        <v>147</v>
      </c>
      <c r="B25" s="2" t="s">
        <v>43</v>
      </c>
      <c r="F25" s="11">
        <v>1000</v>
      </c>
      <c r="G25" s="11"/>
      <c r="H25" s="11">
        <f t="shared" si="0"/>
        <v>252447</v>
      </c>
    </row>
    <row r="26" spans="1:8" x14ac:dyDescent="0.2">
      <c r="A26" s="16" t="s">
        <v>21</v>
      </c>
      <c r="B26" s="2" t="s">
        <v>48</v>
      </c>
      <c r="F26" s="11">
        <v>150</v>
      </c>
      <c r="G26" s="11"/>
      <c r="H26" s="11">
        <f t="shared" si="0"/>
        <v>252597</v>
      </c>
    </row>
    <row r="27" spans="1:8" x14ac:dyDescent="0.2">
      <c r="A27" s="16" t="s">
        <v>70</v>
      </c>
      <c r="B27" s="2" t="s">
        <v>44</v>
      </c>
      <c r="F27" s="11"/>
      <c r="G27" s="11">
        <v>602</v>
      </c>
      <c r="H27" s="11">
        <f t="shared" si="0"/>
        <v>251995</v>
      </c>
    </row>
    <row r="28" spans="1:8" x14ac:dyDescent="0.2">
      <c r="A28" s="16" t="s">
        <v>148</v>
      </c>
      <c r="B28" s="2" t="s">
        <v>43</v>
      </c>
      <c r="F28" s="11">
        <v>1000</v>
      </c>
      <c r="G28" s="11"/>
      <c r="H28" s="11">
        <f t="shared" si="0"/>
        <v>252995</v>
      </c>
    </row>
    <row r="29" spans="1:8" x14ac:dyDescent="0.2">
      <c r="A29" s="16" t="s">
        <v>64</v>
      </c>
      <c r="B29" s="2" t="s">
        <v>43</v>
      </c>
      <c r="F29" s="11">
        <v>250</v>
      </c>
      <c r="G29" s="11"/>
      <c r="H29" s="11">
        <f t="shared" si="0"/>
        <v>253245</v>
      </c>
    </row>
    <row r="30" spans="1:8" x14ac:dyDescent="0.2">
      <c r="A30" s="16" t="s">
        <v>58</v>
      </c>
      <c r="B30" s="2" t="s">
        <v>43</v>
      </c>
      <c r="F30" s="11">
        <v>1000</v>
      </c>
      <c r="G30" s="11"/>
      <c r="H30" s="11">
        <f t="shared" si="0"/>
        <v>254245</v>
      </c>
    </row>
    <row r="31" spans="1:8" x14ac:dyDescent="0.2">
      <c r="A31" s="16" t="s">
        <v>66</v>
      </c>
      <c r="B31" s="2" t="s">
        <v>44</v>
      </c>
      <c r="F31" s="11"/>
      <c r="G31" s="11">
        <v>6</v>
      </c>
      <c r="H31" s="11">
        <f t="shared" si="0"/>
        <v>254239</v>
      </c>
    </row>
    <row r="32" spans="1:8" x14ac:dyDescent="0.2">
      <c r="A32" s="16" t="s">
        <v>149</v>
      </c>
      <c r="B32" s="2" t="s">
        <v>43</v>
      </c>
      <c r="F32" s="11">
        <v>1000</v>
      </c>
      <c r="G32" s="11"/>
      <c r="H32" s="11">
        <f t="shared" si="0"/>
        <v>255239</v>
      </c>
    </row>
    <row r="33" spans="1:8" x14ac:dyDescent="0.2">
      <c r="A33" s="16" t="s">
        <v>49</v>
      </c>
      <c r="B33" s="2" t="s">
        <v>44</v>
      </c>
      <c r="F33" s="11"/>
      <c r="G33" s="11">
        <v>680</v>
      </c>
      <c r="H33" s="11">
        <f t="shared" si="0"/>
        <v>254559</v>
      </c>
    </row>
    <row r="34" spans="1:8" x14ac:dyDescent="0.2">
      <c r="A34" s="16" t="s">
        <v>22</v>
      </c>
      <c r="B34" s="2" t="s">
        <v>48</v>
      </c>
      <c r="F34" s="11">
        <v>150</v>
      </c>
      <c r="G34" s="11"/>
      <c r="H34" s="11">
        <f t="shared" si="0"/>
        <v>254709</v>
      </c>
    </row>
    <row r="35" spans="1:8" x14ac:dyDescent="0.2">
      <c r="A35" s="16" t="s">
        <v>27</v>
      </c>
      <c r="B35" s="2" t="s">
        <v>43</v>
      </c>
      <c r="F35" s="11">
        <v>400</v>
      </c>
      <c r="G35" s="11"/>
      <c r="H35" s="11">
        <f t="shared" si="0"/>
        <v>255109</v>
      </c>
    </row>
    <row r="36" spans="1:8" x14ac:dyDescent="0.2">
      <c r="A36" s="16" t="s">
        <v>138</v>
      </c>
      <c r="B36" s="2" t="s">
        <v>43</v>
      </c>
      <c r="F36" s="11">
        <v>1000</v>
      </c>
      <c r="G36" s="11"/>
      <c r="H36" s="11">
        <f t="shared" si="0"/>
        <v>256109</v>
      </c>
    </row>
    <row r="37" spans="1:8" x14ac:dyDescent="0.2">
      <c r="A37" s="16" t="s">
        <v>36</v>
      </c>
      <c r="B37" s="2" t="s">
        <v>44</v>
      </c>
      <c r="F37" s="11"/>
      <c r="G37" s="11">
        <v>8000</v>
      </c>
      <c r="H37" s="11">
        <f t="shared" si="0"/>
        <v>248109</v>
      </c>
    </row>
    <row r="38" spans="1:8" x14ac:dyDescent="0.2">
      <c r="A38" s="16" t="s">
        <v>75</v>
      </c>
      <c r="B38" s="2" t="s">
        <v>44</v>
      </c>
      <c r="F38" s="11"/>
      <c r="G38" s="11">
        <v>2</v>
      </c>
      <c r="H38" s="11">
        <f t="shared" si="0"/>
        <v>248107</v>
      </c>
    </row>
    <row r="39" spans="1:8" x14ac:dyDescent="0.2">
      <c r="A39" s="16" t="s">
        <v>185</v>
      </c>
      <c r="B39" s="2" t="s">
        <v>44</v>
      </c>
      <c r="F39" s="11"/>
      <c r="G39" s="11">
        <v>895</v>
      </c>
      <c r="H39" s="11">
        <f t="shared" si="0"/>
        <v>247212</v>
      </c>
    </row>
    <row r="40" spans="1:8" x14ac:dyDescent="0.2">
      <c r="A40" s="16" t="s">
        <v>139</v>
      </c>
      <c r="B40" s="2" t="s">
        <v>43</v>
      </c>
      <c r="F40" s="11">
        <v>1000</v>
      </c>
      <c r="G40" s="11"/>
      <c r="H40" s="11">
        <f t="shared" si="0"/>
        <v>248212</v>
      </c>
    </row>
    <row r="41" spans="1:8" x14ac:dyDescent="0.2">
      <c r="A41" s="16" t="s">
        <v>76</v>
      </c>
      <c r="B41" s="2" t="s">
        <v>44</v>
      </c>
      <c r="F41" s="11"/>
      <c r="G41" s="11">
        <v>700</v>
      </c>
      <c r="H41" s="11">
        <f t="shared" si="0"/>
        <v>247512</v>
      </c>
    </row>
    <row r="42" spans="1:8" x14ac:dyDescent="0.2">
      <c r="A42" s="37" t="s">
        <v>140</v>
      </c>
      <c r="B42" s="38" t="s">
        <v>43</v>
      </c>
      <c r="C42" s="38"/>
      <c r="F42" s="11"/>
      <c r="G42" s="11">
        <v>1600</v>
      </c>
      <c r="H42" s="11">
        <f t="shared" si="0"/>
        <v>245912</v>
      </c>
    </row>
    <row r="43" spans="1:8" x14ac:dyDescent="0.2">
      <c r="A43" s="16" t="s">
        <v>50</v>
      </c>
      <c r="B43" s="2" t="s">
        <v>44</v>
      </c>
      <c r="F43" s="11">
        <v>1000</v>
      </c>
      <c r="G43" s="11"/>
      <c r="H43" s="11">
        <f t="shared" si="0"/>
        <v>246912</v>
      </c>
    </row>
    <row r="44" spans="1:8" x14ac:dyDescent="0.2">
      <c r="A44" s="16" t="s">
        <v>23</v>
      </c>
      <c r="B44" s="2" t="s">
        <v>48</v>
      </c>
      <c r="F44" s="11">
        <v>150</v>
      </c>
      <c r="G44" s="11"/>
      <c r="H44" s="11">
        <f t="shared" si="0"/>
        <v>247062</v>
      </c>
    </row>
    <row r="45" spans="1:8" x14ac:dyDescent="0.2">
      <c r="A45" s="16" t="s">
        <v>51</v>
      </c>
      <c r="B45" s="2" t="s">
        <v>44</v>
      </c>
      <c r="F45" s="11"/>
      <c r="G45" s="11">
        <v>1</v>
      </c>
      <c r="H45" s="11">
        <f t="shared" si="0"/>
        <v>247061</v>
      </c>
    </row>
    <row r="46" spans="1:8" x14ac:dyDescent="0.2">
      <c r="A46" s="16" t="s">
        <v>143</v>
      </c>
      <c r="B46" s="2" t="s">
        <v>43</v>
      </c>
      <c r="F46" s="11">
        <v>1000</v>
      </c>
      <c r="G46" s="11"/>
      <c r="H46" s="11">
        <f t="shared" si="0"/>
        <v>248061</v>
      </c>
    </row>
    <row r="47" spans="1:8" x14ac:dyDescent="0.2">
      <c r="A47" s="16" t="s">
        <v>77</v>
      </c>
      <c r="B47" s="2" t="s">
        <v>44</v>
      </c>
      <c r="F47" s="11"/>
      <c r="G47" s="11">
        <v>5</v>
      </c>
      <c r="H47" s="11">
        <f t="shared" si="0"/>
        <v>248056</v>
      </c>
    </row>
    <row r="48" spans="1:8" x14ac:dyDescent="0.2">
      <c r="A48" s="16" t="s">
        <v>145</v>
      </c>
      <c r="B48" s="2" t="s">
        <v>43</v>
      </c>
      <c r="F48" s="11">
        <v>1000</v>
      </c>
      <c r="G48" s="11"/>
      <c r="H48" s="11">
        <f t="shared" si="0"/>
        <v>249056</v>
      </c>
    </row>
    <row r="49" spans="1:8" x14ac:dyDescent="0.2">
      <c r="A49" s="16" t="s">
        <v>78</v>
      </c>
      <c r="B49" s="2" t="s">
        <v>44</v>
      </c>
      <c r="F49" s="11"/>
      <c r="G49" s="11">
        <v>4900</v>
      </c>
      <c r="H49" s="11">
        <f t="shared" si="0"/>
        <v>244156</v>
      </c>
    </row>
    <row r="50" spans="1:8" x14ac:dyDescent="0.2">
      <c r="A50" s="16" t="s">
        <v>85</v>
      </c>
      <c r="B50" s="2" t="s">
        <v>44</v>
      </c>
      <c r="F50" s="11"/>
      <c r="G50" s="11">
        <v>4000</v>
      </c>
      <c r="H50" s="11">
        <f t="shared" si="0"/>
        <v>240156</v>
      </c>
    </row>
    <row r="51" spans="1:8" x14ac:dyDescent="0.2">
      <c r="A51" s="16" t="s">
        <v>86</v>
      </c>
      <c r="B51" s="2" t="s">
        <v>44</v>
      </c>
      <c r="F51" s="14"/>
      <c r="G51" s="14">
        <v>1250</v>
      </c>
      <c r="H51" s="11">
        <f t="shared" si="0"/>
        <v>238906</v>
      </c>
    </row>
    <row r="52" spans="1:8" x14ac:dyDescent="0.2">
      <c r="A52" s="16"/>
      <c r="F52" s="11"/>
      <c r="G52" s="11"/>
      <c r="H52" s="11"/>
    </row>
    <row r="53" spans="1:8" ht="13.5" thickBot="1" x14ac:dyDescent="0.25">
      <c r="A53" s="16"/>
      <c r="F53" s="20">
        <f>SUM(F8:F51)</f>
        <v>264350</v>
      </c>
      <c r="G53" s="20">
        <f>SUM(G8:G51)</f>
        <v>25444</v>
      </c>
      <c r="H53" s="20">
        <f>F53-G53</f>
        <v>238906</v>
      </c>
    </row>
    <row r="54" spans="1:8" ht="13.5" thickTop="1" x14ac:dyDescent="0.2">
      <c r="A54" s="16"/>
      <c r="F54" s="11"/>
      <c r="G54" s="11"/>
      <c r="H54" s="11"/>
    </row>
    <row r="55" spans="1:8" x14ac:dyDescent="0.2">
      <c r="A55" s="16"/>
      <c r="F55" s="11"/>
      <c r="G55" s="11"/>
      <c r="H55" s="11"/>
    </row>
    <row r="56" spans="1:8" x14ac:dyDescent="0.2">
      <c r="A56" s="16" t="s">
        <v>20</v>
      </c>
      <c r="F56" s="11"/>
      <c r="G56" s="11"/>
      <c r="H56" s="11"/>
    </row>
    <row r="57" spans="1:8" ht="13.5" thickBot="1" x14ac:dyDescent="0.25">
      <c r="A57" s="16" t="s">
        <v>52</v>
      </c>
      <c r="B57" s="2" t="s">
        <v>53</v>
      </c>
      <c r="F57" s="11"/>
      <c r="G57" s="11"/>
      <c r="H57" s="20">
        <f>H53</f>
        <v>238906</v>
      </c>
    </row>
    <row r="58" spans="1:8" ht="13.5" thickTop="1" x14ac:dyDescent="0.2">
      <c r="A58" s="16"/>
      <c r="F58" s="11"/>
      <c r="G58" s="11"/>
      <c r="H58" s="11"/>
    </row>
    <row r="59" spans="1:8" x14ac:dyDescent="0.2">
      <c r="A59" s="16"/>
      <c r="F59" s="11"/>
      <c r="G59" s="11"/>
      <c r="H59" s="11"/>
    </row>
    <row r="60" spans="1:8" x14ac:dyDescent="0.2">
      <c r="A60" s="16"/>
      <c r="F60" s="11"/>
      <c r="G60" s="11"/>
      <c r="H60" s="11"/>
    </row>
    <row r="61" spans="1:8" x14ac:dyDescent="0.2">
      <c r="A61" s="16"/>
      <c r="F61" s="11"/>
      <c r="G61" s="11"/>
      <c r="H61" s="11"/>
    </row>
    <row r="62" spans="1:8" x14ac:dyDescent="0.2">
      <c r="A62" s="16"/>
      <c r="F62" s="11"/>
      <c r="G62" s="11"/>
      <c r="H62" s="11"/>
    </row>
    <row r="63" spans="1:8" x14ac:dyDescent="0.2">
      <c r="A63" s="16"/>
      <c r="F63" s="11"/>
      <c r="G63" s="11"/>
      <c r="H63" s="11"/>
    </row>
    <row r="64" spans="1:8" x14ac:dyDescent="0.2">
      <c r="A64" s="16"/>
      <c r="F64" s="11"/>
      <c r="G64" s="11"/>
      <c r="H64" s="11"/>
    </row>
    <row r="65" spans="1:8" x14ac:dyDescent="0.2">
      <c r="A65" s="16"/>
      <c r="F65" s="11"/>
      <c r="G65" s="11"/>
      <c r="H65" s="11"/>
    </row>
    <row r="66" spans="1:8" x14ac:dyDescent="0.2">
      <c r="A66" s="16"/>
      <c r="F66" s="11"/>
      <c r="G66" s="11"/>
      <c r="H66" s="11"/>
    </row>
    <row r="67" spans="1:8" x14ac:dyDescent="0.2">
      <c r="A67" s="16"/>
      <c r="F67" s="11"/>
      <c r="G67" s="11"/>
      <c r="H67" s="11"/>
    </row>
    <row r="68" spans="1:8" x14ac:dyDescent="0.2">
      <c r="A68" s="16"/>
      <c r="F68" s="11"/>
      <c r="G68" s="11"/>
      <c r="H68" s="11"/>
    </row>
    <row r="69" spans="1:8" x14ac:dyDescent="0.2">
      <c r="A69" s="16"/>
      <c r="F69" s="11"/>
      <c r="G69" s="11"/>
      <c r="H69" s="11"/>
    </row>
    <row r="70" spans="1:8" x14ac:dyDescent="0.2">
      <c r="A70" s="16"/>
      <c r="F70" s="11"/>
      <c r="G70" s="11"/>
      <c r="H70" s="11"/>
    </row>
    <row r="71" spans="1:8" x14ac:dyDescent="0.2">
      <c r="A71" s="16"/>
      <c r="F71" s="11"/>
      <c r="G71" s="11"/>
      <c r="H71" s="11"/>
    </row>
    <row r="72" spans="1:8" x14ac:dyDescent="0.2">
      <c r="A72" s="16"/>
      <c r="F72" s="11"/>
      <c r="G72" s="11"/>
      <c r="H72" s="11"/>
    </row>
  </sheetData>
  <mergeCells count="1"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Charge</vt:lpstr>
      <vt:lpstr>Discharge</vt:lpstr>
      <vt:lpstr>App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Raish Allan</dc:creator>
  <cp:lastModifiedBy>rallan2</cp:lastModifiedBy>
  <cp:lastPrinted>2018-03-09T10:06:30Z</cp:lastPrinted>
  <dcterms:created xsi:type="dcterms:W3CDTF">2015-10-28T10:03:17Z</dcterms:created>
  <dcterms:modified xsi:type="dcterms:W3CDTF">2018-04-23T14:35:34Z</dcterms:modified>
</cp:coreProperties>
</file>